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5" yWindow="90" windowWidth="18465" windowHeight="7335" activeTab="1"/>
  </bookViews>
  <sheets>
    <sheet name="список педпрацівників" sheetId="2" r:id="rId1"/>
    <sheet name="пед навантаження" sheetId="1" r:id="rId2"/>
    <sheet name="МОП та інші" sheetId="3" r:id="rId3"/>
  </sheets>
  <definedNames>
    <definedName name="_GoBack" localSheetId="0">'список педпрацівників'!#REF!</definedName>
    <definedName name="_xlnm._FilterDatabase" localSheetId="1" hidden="1">'пед навантаження'!$A$6:$AE$171</definedName>
    <definedName name="_xlnm._FilterDatabase" localSheetId="0" hidden="1">'список педпрацівників'!$A$3:$O$27</definedName>
    <definedName name="_xlnm.Print_Area" localSheetId="1">'пед навантаження'!$A$1:$AC$173</definedName>
  </definedNames>
  <calcPr calcId="125725"/>
</workbook>
</file>

<file path=xl/calcChain.xml><?xml version="1.0" encoding="utf-8"?>
<calcChain xmlns="http://schemas.openxmlformats.org/spreadsheetml/2006/main">
  <c r="AB171" i="1"/>
  <c r="L70" l="1"/>
  <c r="L71"/>
  <c r="R111" l="1"/>
  <c r="U111"/>
  <c r="L111"/>
  <c r="R7"/>
  <c r="R15"/>
  <c r="R16"/>
  <c r="R17"/>
  <c r="R18"/>
  <c r="R19"/>
  <c r="R22"/>
  <c r="R23"/>
  <c r="R24"/>
  <c r="R25"/>
  <c r="R26"/>
  <c r="R29"/>
  <c r="R30"/>
  <c r="R31"/>
  <c r="R32"/>
  <c r="R33"/>
  <c r="R34"/>
  <c r="R37"/>
  <c r="R38"/>
  <c r="R39"/>
  <c r="R40"/>
  <c r="R41"/>
  <c r="R44"/>
  <c r="R45"/>
  <c r="R46"/>
  <c r="R47"/>
  <c r="R48"/>
  <c r="R51"/>
  <c r="R52"/>
  <c r="R53"/>
  <c r="R54"/>
  <c r="R55"/>
  <c r="R58"/>
  <c r="R59"/>
  <c r="R60"/>
  <c r="R61"/>
  <c r="R62"/>
  <c r="R63"/>
  <c r="R66"/>
  <c r="R67"/>
  <c r="R68"/>
  <c r="R69"/>
  <c r="R70"/>
  <c r="R71"/>
  <c r="R81"/>
  <c r="R82"/>
  <c r="R83"/>
  <c r="R84"/>
  <c r="R85"/>
  <c r="R88"/>
  <c r="R89"/>
  <c r="R90"/>
  <c r="R91"/>
  <c r="R92"/>
  <c r="U70"/>
  <c r="U62"/>
  <c r="U130"/>
  <c r="U131"/>
  <c r="V111" l="1"/>
  <c r="E14" i="3"/>
  <c r="E52" s="1"/>
  <c r="D14"/>
  <c r="M171" i="1" l="1"/>
  <c r="N171"/>
  <c r="O171"/>
  <c r="P171"/>
  <c r="Q171"/>
  <c r="S171"/>
  <c r="T171"/>
  <c r="H171"/>
  <c r="I171"/>
  <c r="J171"/>
  <c r="K171"/>
  <c r="U169"/>
  <c r="R169"/>
  <c r="L169"/>
  <c r="U168"/>
  <c r="R168"/>
  <c r="L168"/>
  <c r="U167"/>
  <c r="R167"/>
  <c r="L167"/>
  <c r="U166"/>
  <c r="R166"/>
  <c r="L166"/>
  <c r="U165"/>
  <c r="R165"/>
  <c r="L165"/>
  <c r="U164"/>
  <c r="R164"/>
  <c r="L164"/>
  <c r="U162"/>
  <c r="R162"/>
  <c r="L162"/>
  <c r="U161"/>
  <c r="R161"/>
  <c r="L161"/>
  <c r="U160"/>
  <c r="R160"/>
  <c r="L160"/>
  <c r="U159"/>
  <c r="R159"/>
  <c r="L159"/>
  <c r="U158"/>
  <c r="R158"/>
  <c r="L158"/>
  <c r="U157"/>
  <c r="R157"/>
  <c r="L157"/>
  <c r="U155"/>
  <c r="R155"/>
  <c r="L155"/>
  <c r="U154"/>
  <c r="R154"/>
  <c r="L154"/>
  <c r="U153"/>
  <c r="R153"/>
  <c r="L153"/>
  <c r="U152"/>
  <c r="R152"/>
  <c r="L152"/>
  <c r="U151"/>
  <c r="R151"/>
  <c r="L151"/>
  <c r="U150"/>
  <c r="R150"/>
  <c r="L150"/>
  <c r="U148"/>
  <c r="R148"/>
  <c r="L148"/>
  <c r="U147"/>
  <c r="R147"/>
  <c r="L147"/>
  <c r="U146"/>
  <c r="R146"/>
  <c r="L146"/>
  <c r="U145"/>
  <c r="R145"/>
  <c r="L145"/>
  <c r="U144"/>
  <c r="R144"/>
  <c r="L144"/>
  <c r="U143"/>
  <c r="R143"/>
  <c r="L143"/>
  <c r="U141"/>
  <c r="R141"/>
  <c r="L141"/>
  <c r="U140"/>
  <c r="R140"/>
  <c r="L140"/>
  <c r="U139"/>
  <c r="R139"/>
  <c r="L139"/>
  <c r="U138"/>
  <c r="R138"/>
  <c r="L138"/>
  <c r="U137"/>
  <c r="R137"/>
  <c r="L137"/>
  <c r="U136"/>
  <c r="R136"/>
  <c r="L136"/>
  <c r="U127"/>
  <c r="R127"/>
  <c r="L127"/>
  <c r="U126"/>
  <c r="R126"/>
  <c r="L126"/>
  <c r="U125"/>
  <c r="R125"/>
  <c r="L125"/>
  <c r="U124"/>
  <c r="R124"/>
  <c r="L124"/>
  <c r="U123"/>
  <c r="R123"/>
  <c r="L123"/>
  <c r="U122"/>
  <c r="R122"/>
  <c r="L122"/>
  <c r="U120"/>
  <c r="R120"/>
  <c r="L120"/>
  <c r="U119"/>
  <c r="R119"/>
  <c r="L119"/>
  <c r="U118"/>
  <c r="R118"/>
  <c r="L118"/>
  <c r="U117"/>
  <c r="R117"/>
  <c r="L117"/>
  <c r="U116"/>
  <c r="R116"/>
  <c r="L116"/>
  <c r="U115"/>
  <c r="R115"/>
  <c r="L115"/>
  <c r="U113"/>
  <c r="R113"/>
  <c r="L113"/>
  <c r="U112"/>
  <c r="R112"/>
  <c r="L112"/>
  <c r="U110"/>
  <c r="R110"/>
  <c r="L110"/>
  <c r="U109"/>
  <c r="R109"/>
  <c r="L109"/>
  <c r="U108"/>
  <c r="R108"/>
  <c r="L108"/>
  <c r="U106"/>
  <c r="R106"/>
  <c r="L106"/>
  <c r="U105"/>
  <c r="R105"/>
  <c r="L105"/>
  <c r="U104"/>
  <c r="R104"/>
  <c r="L104"/>
  <c r="U103"/>
  <c r="R103"/>
  <c r="L103"/>
  <c r="U102"/>
  <c r="R102"/>
  <c r="L102"/>
  <c r="U101"/>
  <c r="R101"/>
  <c r="L101"/>
  <c r="U99"/>
  <c r="R99"/>
  <c r="L99"/>
  <c r="U98"/>
  <c r="R98"/>
  <c r="L98"/>
  <c r="U97"/>
  <c r="R97"/>
  <c r="L97"/>
  <c r="U96"/>
  <c r="R96"/>
  <c r="L96"/>
  <c r="U95"/>
  <c r="R95"/>
  <c r="L95"/>
  <c r="U94"/>
  <c r="R94"/>
  <c r="L94"/>
  <c r="U92"/>
  <c r="L92"/>
  <c r="U91"/>
  <c r="L91"/>
  <c r="U90"/>
  <c r="L90"/>
  <c r="U89"/>
  <c r="L89"/>
  <c r="U88"/>
  <c r="L88"/>
  <c r="U87"/>
  <c r="R87"/>
  <c r="L87"/>
  <c r="U85"/>
  <c r="L85"/>
  <c r="U84"/>
  <c r="L84"/>
  <c r="U83"/>
  <c r="L83"/>
  <c r="U82"/>
  <c r="L82"/>
  <c r="U81"/>
  <c r="L81"/>
  <c r="U80"/>
  <c r="R80"/>
  <c r="L80"/>
  <c r="U78"/>
  <c r="R78"/>
  <c r="L78"/>
  <c r="U77"/>
  <c r="R77"/>
  <c r="L77"/>
  <c r="U76"/>
  <c r="R76"/>
  <c r="L76"/>
  <c r="U75"/>
  <c r="R75"/>
  <c r="L75"/>
  <c r="U74"/>
  <c r="R74"/>
  <c r="L74"/>
  <c r="U73"/>
  <c r="R73"/>
  <c r="L73"/>
  <c r="U71"/>
  <c r="U69"/>
  <c r="L69"/>
  <c r="U68"/>
  <c r="L68"/>
  <c r="U67"/>
  <c r="L67"/>
  <c r="U66"/>
  <c r="L66"/>
  <c r="U65"/>
  <c r="R65"/>
  <c r="L65"/>
  <c r="U63"/>
  <c r="L63"/>
  <c r="U61"/>
  <c r="L61"/>
  <c r="U60"/>
  <c r="L60"/>
  <c r="U59"/>
  <c r="L59"/>
  <c r="U58"/>
  <c r="L58"/>
  <c r="U57"/>
  <c r="R57"/>
  <c r="L57"/>
  <c r="U55"/>
  <c r="L55"/>
  <c r="U54"/>
  <c r="L54"/>
  <c r="U53"/>
  <c r="L53"/>
  <c r="U52"/>
  <c r="L52"/>
  <c r="U51"/>
  <c r="L51"/>
  <c r="U50"/>
  <c r="R50"/>
  <c r="L50"/>
  <c r="U48"/>
  <c r="L48"/>
  <c r="U47"/>
  <c r="L47"/>
  <c r="U46"/>
  <c r="L46"/>
  <c r="U45"/>
  <c r="L45"/>
  <c r="U44"/>
  <c r="L44"/>
  <c r="U43"/>
  <c r="R43"/>
  <c r="L43"/>
  <c r="U41"/>
  <c r="L41"/>
  <c r="U40"/>
  <c r="L40"/>
  <c r="U39"/>
  <c r="L39"/>
  <c r="U38"/>
  <c r="L38"/>
  <c r="U37"/>
  <c r="L37"/>
  <c r="U36"/>
  <c r="R36"/>
  <c r="L36"/>
  <c r="U34"/>
  <c r="L34"/>
  <c r="U33"/>
  <c r="L33"/>
  <c r="U31"/>
  <c r="L31"/>
  <c r="U30"/>
  <c r="L30"/>
  <c r="U29"/>
  <c r="L29"/>
  <c r="U28"/>
  <c r="R28"/>
  <c r="L28"/>
  <c r="U26"/>
  <c r="L26"/>
  <c r="U25"/>
  <c r="L25"/>
  <c r="U24"/>
  <c r="L24"/>
  <c r="U23"/>
  <c r="L23"/>
  <c r="U22"/>
  <c r="L22"/>
  <c r="U21"/>
  <c r="R21"/>
  <c r="L21"/>
  <c r="U134"/>
  <c r="R134"/>
  <c r="L134"/>
  <c r="U133"/>
  <c r="R133"/>
  <c r="L133"/>
  <c r="U132"/>
  <c r="R132"/>
  <c r="L132"/>
  <c r="R131"/>
  <c r="L131"/>
  <c r="R130"/>
  <c r="L130"/>
  <c r="U129"/>
  <c r="R129"/>
  <c r="L129"/>
  <c r="U19"/>
  <c r="L19"/>
  <c r="U18"/>
  <c r="L18"/>
  <c r="U17"/>
  <c r="L17"/>
  <c r="U16"/>
  <c r="L16"/>
  <c r="U15"/>
  <c r="L15"/>
  <c r="U14"/>
  <c r="R14"/>
  <c r="L14"/>
  <c r="U9"/>
  <c r="U10"/>
  <c r="U11"/>
  <c r="U12"/>
  <c r="R8"/>
  <c r="R9"/>
  <c r="R10"/>
  <c r="R11"/>
  <c r="R12"/>
  <c r="L8"/>
  <c r="L9"/>
  <c r="L10"/>
  <c r="L11"/>
  <c r="L12"/>
  <c r="L7"/>
  <c r="V19" l="1"/>
  <c r="V17"/>
  <c r="L171"/>
  <c r="V117"/>
  <c r="V143"/>
  <c r="V152"/>
  <c r="V154"/>
  <c r="V80"/>
  <c r="R171"/>
  <c r="U171"/>
  <c r="V40"/>
  <c r="V169"/>
  <c r="V43"/>
  <c r="V8"/>
  <c r="V164"/>
  <c r="V63"/>
  <c r="V137"/>
  <c r="V146"/>
  <c r="V45"/>
  <c r="V60"/>
  <c r="V75"/>
  <c r="V84"/>
  <c r="V94"/>
  <c r="V97"/>
  <c r="V103"/>
  <c r="V112"/>
  <c r="V57"/>
  <c r="V24"/>
  <c r="V58"/>
  <c r="V78"/>
  <c r="V15"/>
  <c r="V77"/>
  <c r="V120"/>
  <c r="V115"/>
  <c r="V48"/>
  <c r="V130"/>
  <c r="V133"/>
  <c r="V28"/>
  <c r="V31"/>
  <c r="V38"/>
  <c r="V109"/>
  <c r="V157"/>
  <c r="V53"/>
  <c r="V132"/>
  <c r="V47"/>
  <c r="V66"/>
  <c r="V69"/>
  <c r="V46"/>
  <c r="V51"/>
  <c r="V76"/>
  <c r="V124"/>
  <c r="V150"/>
  <c r="V25"/>
  <c r="V54"/>
  <c r="V74"/>
  <c r="V95"/>
  <c r="V101"/>
  <c r="V127"/>
  <c r="V144"/>
  <c r="V161"/>
  <c r="V9"/>
  <c r="V18"/>
  <c r="V85"/>
  <c r="V104"/>
  <c r="V122"/>
  <c r="V138"/>
  <c r="V147"/>
  <c r="V153"/>
  <c r="V165"/>
  <c r="V16"/>
  <c r="V23"/>
  <c r="V33"/>
  <c r="V39"/>
  <c r="V52"/>
  <c r="V71"/>
  <c r="V89"/>
  <c r="V98"/>
  <c r="V116"/>
  <c r="V125"/>
  <c r="V141"/>
  <c r="V151"/>
  <c r="V159"/>
  <c r="V168"/>
  <c r="V131"/>
  <c r="V158"/>
  <c r="V29"/>
  <c r="V118"/>
  <c r="V108"/>
  <c r="V14"/>
  <c r="V37"/>
  <c r="V65"/>
  <c r="V83"/>
  <c r="V92"/>
  <c r="V102"/>
  <c r="V113"/>
  <c r="V119"/>
  <c r="V136"/>
  <c r="V145"/>
  <c r="V162"/>
  <c r="V22"/>
  <c r="V88"/>
  <c r="V106"/>
  <c r="V140"/>
  <c r="V167"/>
  <c r="V134"/>
  <c r="V44"/>
  <c r="V67"/>
  <c r="V82"/>
  <c r="V155"/>
  <c r="V41"/>
  <c r="V26"/>
  <c r="V55"/>
  <c r="V21"/>
  <c r="V30"/>
  <c r="V34"/>
  <c r="V50"/>
  <c r="V61"/>
  <c r="V68"/>
  <c r="V73"/>
  <c r="V87"/>
  <c r="V96"/>
  <c r="V99"/>
  <c r="V105"/>
  <c r="V110"/>
  <c r="V123"/>
  <c r="V139"/>
  <c r="V148"/>
  <c r="V166"/>
  <c r="V129"/>
  <c r="V36"/>
  <c r="V91"/>
  <c r="V59"/>
  <c r="V81"/>
  <c r="V90"/>
  <c r="V126"/>
  <c r="V160"/>
  <c r="V12"/>
  <c r="V11"/>
  <c r="V10"/>
  <c r="V7"/>
  <c r="W36" l="1"/>
  <c r="W108"/>
  <c r="W14"/>
  <c r="W57"/>
  <c r="W21"/>
  <c r="W65"/>
  <c r="V171"/>
  <c r="W87"/>
  <c r="W73"/>
  <c r="W122"/>
  <c r="W157"/>
  <c r="W136"/>
  <c r="W50"/>
  <c r="W80"/>
  <c r="W101"/>
  <c r="W143"/>
  <c r="W115"/>
  <c r="W28"/>
  <c r="W164"/>
  <c r="W129"/>
  <c r="W94"/>
  <c r="W43"/>
  <c r="W150"/>
  <c r="W7"/>
  <c r="W171" l="1"/>
</calcChain>
</file>

<file path=xl/sharedStrings.xml><?xml version="1.0" encoding="utf-8"?>
<sst xmlns="http://schemas.openxmlformats.org/spreadsheetml/2006/main" count="419" uniqueCount="315">
  <si>
    <t>зав.кабінетом, майстерня</t>
  </si>
  <si>
    <t>гуртки</t>
  </si>
  <si>
    <t>Всього, годин</t>
  </si>
  <si>
    <t>11 клас, годин</t>
  </si>
  <si>
    <t>10 клас, годин</t>
  </si>
  <si>
    <t>9 клас, годин</t>
  </si>
  <si>
    <t>8 клас, годин</t>
  </si>
  <si>
    <t>7 клас, годин</t>
  </si>
  <si>
    <t>6 клас, годин</t>
  </si>
  <si>
    <t>5 клас, годин</t>
  </si>
  <si>
    <t>4 клас, годин</t>
  </si>
  <si>
    <t>3 клас, годин</t>
  </si>
  <si>
    <t>2 клас, годин</t>
  </si>
  <si>
    <t>1 клас, годин</t>
  </si>
  <si>
    <t>№ п/п</t>
  </si>
  <si>
    <t>по ________________________  Криворізької сільради</t>
  </si>
  <si>
    <t xml:space="preserve">Педагогічне навантаження </t>
  </si>
  <si>
    <t>(назва закладу освіти)</t>
  </si>
  <si>
    <t>пед звання (старший вчитель, вчитель-методист, нач.метод.обєдн., тощо)</t>
  </si>
  <si>
    <t>Учбові години</t>
  </si>
  <si>
    <t>Молодші класи, разом</t>
  </si>
  <si>
    <t>Середні класи, разом</t>
  </si>
  <si>
    <t>Старші класи, разом</t>
  </si>
  <si>
    <t>кількість дітей в класі, осіб</t>
  </si>
  <si>
    <t>класне керівництво (клас)</t>
  </si>
  <si>
    <t>Адміністративне або додаткове учбове навантаження (ставок)</t>
  </si>
  <si>
    <t>Прізвище, ім'я, по батькові</t>
  </si>
  <si>
    <t>Примітка</t>
  </si>
  <si>
    <t>перевірка зошитів, годин</t>
  </si>
  <si>
    <t>категорія (вища, 1, 2 без категорії)</t>
  </si>
  <si>
    <t>Займана посада або предмет викладання</t>
  </si>
  <si>
    <t>пед стаж на 01-09-2022, років, місяців, днів</t>
  </si>
  <si>
    <t>РАЗОМ</t>
  </si>
  <si>
    <t>Допустима сумарна кількість годин тижневого навантаження учнів</t>
  </si>
  <si>
    <t>Брильова Н.М.</t>
  </si>
  <si>
    <t>директор</t>
  </si>
  <si>
    <t>біологія</t>
  </si>
  <si>
    <t>в</t>
  </si>
  <si>
    <t>метод</t>
  </si>
  <si>
    <t>Шевчук Л.О.</t>
  </si>
  <si>
    <t>укр. мова</t>
  </si>
  <si>
    <t>укр літ</t>
  </si>
  <si>
    <t>вакансія</t>
  </si>
  <si>
    <t>Москаленко С.П.</t>
  </si>
  <si>
    <t>англійська</t>
  </si>
  <si>
    <t>ст.учит.</t>
  </si>
  <si>
    <t>вищ</t>
  </si>
  <si>
    <t>зар.літ</t>
  </si>
  <si>
    <t>іст.Укр</t>
  </si>
  <si>
    <t>вс.істор</t>
  </si>
  <si>
    <t>укр.мова</t>
  </si>
  <si>
    <t>пред за виб укр</t>
  </si>
  <si>
    <t>Лашина А.В.</t>
  </si>
  <si>
    <t>математика</t>
  </si>
  <si>
    <t>алгебра</t>
  </si>
  <si>
    <t>геометрія</t>
  </si>
  <si>
    <t>Громило В.В.</t>
  </si>
  <si>
    <t>географія</t>
  </si>
  <si>
    <t>пред за виб геог</t>
  </si>
  <si>
    <t>фізика</t>
  </si>
  <si>
    <t>астрономія</t>
  </si>
  <si>
    <t>Кулікова В.А.</t>
  </si>
  <si>
    <t>хімія</t>
  </si>
  <si>
    <t>пред.за виб</t>
  </si>
  <si>
    <t>Дугельний Д.А.</t>
  </si>
  <si>
    <t>фіз.культ</t>
  </si>
  <si>
    <t>технології</t>
  </si>
  <si>
    <t>ос.здор</t>
  </si>
  <si>
    <t>креслення</t>
  </si>
  <si>
    <t>правоз, гром.ос</t>
  </si>
  <si>
    <t>інклюзія</t>
  </si>
  <si>
    <t>Лях М.П.</t>
  </si>
  <si>
    <t>об мист</t>
  </si>
  <si>
    <t>етика</t>
  </si>
  <si>
    <t>пред за виб психол</t>
  </si>
  <si>
    <t>Брильов О.А.</t>
  </si>
  <si>
    <t>фізкульт</t>
  </si>
  <si>
    <t>кур за виб патріот, сп.</t>
  </si>
  <si>
    <t>Кукочка А.М.</t>
  </si>
  <si>
    <t>інформатика</t>
  </si>
  <si>
    <t>спец</t>
  </si>
  <si>
    <t>ст.учит</t>
  </si>
  <si>
    <t>Іваненко Д.М.</t>
  </si>
  <si>
    <t>заступник ВР</t>
  </si>
  <si>
    <t>пред за виб істор</t>
  </si>
  <si>
    <t>Мандрика Г.Я.</t>
  </si>
  <si>
    <t>поч класи</t>
  </si>
  <si>
    <t>Дугельна О.М.</t>
  </si>
  <si>
    <t>Сисенко Л.М.</t>
  </si>
  <si>
    <t>Матвієнко С.А.</t>
  </si>
  <si>
    <t>Коврижко О.А.</t>
  </si>
  <si>
    <t>Дугельна Л.С.</t>
  </si>
  <si>
    <t>бібліотекар</t>
  </si>
  <si>
    <t>Захист України</t>
  </si>
  <si>
    <t>пред за виб зах</t>
  </si>
  <si>
    <t>на 2022-2023 навчальний рік</t>
  </si>
  <si>
    <t>Малєєва Л.В.</t>
  </si>
  <si>
    <t>зар літ</t>
  </si>
  <si>
    <t>факульт укр літ</t>
  </si>
  <si>
    <t>В</t>
  </si>
  <si>
    <t>Спец</t>
  </si>
  <si>
    <t>Список педпрацівників закладу освіти _____Криворізької ЗОШ_________________ на 2022-2023 навчальний рік</t>
  </si>
  <si>
    <t xml:space="preserve">У школі класів </t>
  </si>
  <si>
    <t xml:space="preserve">Всього учнів </t>
  </si>
  <si>
    <t>№ з/п</t>
  </si>
  <si>
    <t>Прізвище, ім'я, по батькові вчителя</t>
  </si>
  <si>
    <t>Рік народження</t>
  </si>
  <si>
    <t>Посада</t>
  </si>
  <si>
    <t>Освіта (вища, базова вища неповна вища)</t>
  </si>
  <si>
    <t>Назва навчального закладу, що закінчив, рік закінчення</t>
  </si>
  <si>
    <t>Спеціальність за дипломом</t>
  </si>
  <si>
    <t>З якого часу працює</t>
  </si>
  <si>
    <t>Педагогічний стаж на 01-09-2022, років, місяців, днів</t>
  </si>
  <si>
    <t>Який предмет викладає</t>
  </si>
  <si>
    <t>Категорія</t>
  </si>
  <si>
    <t>Курси (який рік, місць, предмет)</t>
  </si>
  <si>
    <t>Атестація (рік, місяць)</t>
  </si>
  <si>
    <t>Гуртки (який, скільки годин)</t>
  </si>
  <si>
    <t>Заочне навчання (назва закладу, курс)</t>
  </si>
  <si>
    <t>Брильова Наталя Миколаївна</t>
  </si>
  <si>
    <t>Директор</t>
  </si>
  <si>
    <t>вища</t>
  </si>
  <si>
    <t>Харківський педінститут 1982</t>
  </si>
  <si>
    <t>біологія, хімія</t>
  </si>
  <si>
    <t>39 років 11 місяців 16 днів</t>
  </si>
  <si>
    <t>В уч.метод</t>
  </si>
  <si>
    <t>2021,2022 Директор з  предметною підготовкою біологія</t>
  </si>
  <si>
    <t>Шевчук Людмила Олександрівна</t>
  </si>
  <si>
    <t>заступник з НВР</t>
  </si>
  <si>
    <t>Слов’янський державний педуніверситет 2004</t>
  </si>
  <si>
    <t>укр.мова та літ,зар.літ</t>
  </si>
  <si>
    <t>19 років 7 місяців 1 день</t>
  </si>
  <si>
    <t>укр.мова та літ</t>
  </si>
  <si>
    <t>І ст.учит</t>
  </si>
  <si>
    <t>2021, 2022 заступник, укр мова та літ НУШ</t>
  </si>
  <si>
    <t>Іваненко  Дар’я Миколаївна</t>
  </si>
  <si>
    <t>заступник з ВР</t>
  </si>
  <si>
    <t>Донбаський державний педуніверситет 2020</t>
  </si>
  <si>
    <t>поч. класи, муз.мистецтво</t>
  </si>
  <si>
    <t>7 років 10 місяців 1 день</t>
  </si>
  <si>
    <t>мистецтво історія</t>
  </si>
  <si>
    <t xml:space="preserve"> 2021 заступник,2022 мистецтво, історія </t>
  </si>
  <si>
    <t>Коврижко Олена Анатоліївна</t>
  </si>
  <si>
    <t>педагог-організатор</t>
  </si>
  <si>
    <t>неповна вища</t>
  </si>
  <si>
    <t>Донбаський  державний педагогічний університет 2014</t>
  </si>
  <si>
    <t>вихователь</t>
  </si>
  <si>
    <t>11 років, 0 місяців, 16 днів</t>
  </si>
  <si>
    <t>Дугельна Олена Миколаївна</t>
  </si>
  <si>
    <t>початкові класи</t>
  </si>
  <si>
    <t>Донецький інститут соціальної освіти 2002</t>
  </si>
  <si>
    <t>Учитель початк. Кл</t>
  </si>
  <si>
    <t>22 роки 11 місяців16 днів</t>
  </si>
  <si>
    <t>1 клас          інклюзія</t>
  </si>
  <si>
    <t>І              І</t>
  </si>
  <si>
    <t>2021 інклюзія, 2022 початкові класи</t>
  </si>
  <si>
    <t>Сисенко Любов Михайлівна</t>
  </si>
  <si>
    <t>Слов’янський пед.інститут 1989</t>
  </si>
  <si>
    <t>35 років11 місяців 18 днів</t>
  </si>
  <si>
    <t>2 клас   інклюзія</t>
  </si>
  <si>
    <t>Мандрика Ганна Якимівна</t>
  </si>
  <si>
    <t>Бердянський педагогічний інститут 1982</t>
  </si>
  <si>
    <t>42 роки 10 місяців 4 дні</t>
  </si>
  <si>
    <t xml:space="preserve">3 клас   </t>
  </si>
  <si>
    <t>І</t>
  </si>
  <si>
    <t>2021 початкові класи</t>
  </si>
  <si>
    <t>Матвієнко Світлана Анатоліївна</t>
  </si>
  <si>
    <t>Краматорський економіко-гуманітарний інститут 2004</t>
  </si>
  <si>
    <t>23 роки 8 місяців 1день</t>
  </si>
  <si>
    <t>4 клас   інклюзія</t>
  </si>
  <si>
    <t>В            В</t>
  </si>
  <si>
    <t>2020 інклюзія, 2021 початкові класи</t>
  </si>
  <si>
    <t>Москаленко Світлана Петрівна</t>
  </si>
  <si>
    <t>учитель</t>
  </si>
  <si>
    <t>Горлівський інститут іноз мов 1992</t>
  </si>
  <si>
    <t>учитель англійської мови</t>
  </si>
  <si>
    <t>29 років10 місяців 3 дні</t>
  </si>
  <si>
    <t>англійська мова</t>
  </si>
  <si>
    <t>2022 англійська мова</t>
  </si>
  <si>
    <t>Кукочка Андрій Миколайович</t>
  </si>
  <si>
    <t>Ворошиловградський сільгосп.інститут 1985</t>
  </si>
  <si>
    <t>інженер-механік</t>
  </si>
  <si>
    <t>21 рік 6 місяців 1 день</t>
  </si>
  <si>
    <t>інформат  технології</t>
  </si>
  <si>
    <t>Спец спец</t>
  </si>
  <si>
    <t>2021 технології, 2022 інформатика</t>
  </si>
  <si>
    <t>Громило Валентин Володимирович</t>
  </si>
  <si>
    <t>Ставропільськийпед.інститут 1985</t>
  </si>
  <si>
    <t>географія біологія</t>
  </si>
  <si>
    <t>36 років 10 місяців 1 день</t>
  </si>
  <si>
    <t>2021 географія біологія</t>
  </si>
  <si>
    <t>Брильов Олександр Анатолійович</t>
  </si>
  <si>
    <t>Донецький спортивний технікум 1983</t>
  </si>
  <si>
    <t>учитель фізкультури, захист України</t>
  </si>
  <si>
    <t>38 років 8 місяців 5 днів</t>
  </si>
  <si>
    <t>фізкультура захист України</t>
  </si>
  <si>
    <t>С            С ст.учит</t>
  </si>
  <si>
    <t>2022 фізкультура, захист України</t>
  </si>
  <si>
    <t>Дугельний Дмитро Анатолійович</t>
  </si>
  <si>
    <t>Слов’янський педінститут 2003</t>
  </si>
  <si>
    <t>учитель технологій, ос.здор., креслення</t>
  </si>
  <si>
    <t xml:space="preserve">21 рік 11 місяців18днів </t>
  </si>
  <si>
    <t>технології ос.здор. Креслення правозн інклюзія</t>
  </si>
  <si>
    <t>І              І             І                    Спец      спец</t>
  </si>
  <si>
    <t>2021 технології, 2022 ос.здоров</t>
  </si>
  <si>
    <t>Лях Марина Петрівна</t>
  </si>
  <si>
    <t>пр.психолог</t>
  </si>
  <si>
    <t>Слов’янський пед.університет 2009Донецький держ.університ 2012</t>
  </si>
  <si>
    <t>учитель технологій, пр.психолог</t>
  </si>
  <si>
    <t>23 роки 11 місяців 2 дні</t>
  </si>
  <si>
    <t xml:space="preserve">пр.псих технології  об.мистец  інклюзія </t>
  </si>
  <si>
    <t>І               І             І                І</t>
  </si>
  <si>
    <t>2020 інклюзія, 2021 технології, 2022 психологія</t>
  </si>
  <si>
    <t>Лашина Анастасія Володимирівна</t>
  </si>
  <si>
    <t>Донбаський державний педуніверситет 2014</t>
  </si>
  <si>
    <t>учитель математики, інформатики</t>
  </si>
  <si>
    <t>8 років 0місяців 18 днів</t>
  </si>
  <si>
    <t>математ</t>
  </si>
  <si>
    <t xml:space="preserve">ІІ             </t>
  </si>
  <si>
    <t>2021 математ НУШ, 2022 математика</t>
  </si>
  <si>
    <t>Малєєва Лариса Валентинівна</t>
  </si>
  <si>
    <t>Харківський пед.інститут, 1983</t>
  </si>
  <si>
    <t>учитель укр мова та літ, зар.літ</t>
  </si>
  <si>
    <t>35 років</t>
  </si>
  <si>
    <t>укр.мова та літ,     зар.літ. Іст.Укр, вс.істор</t>
  </si>
  <si>
    <t xml:space="preserve"> В                     В                  Спец       Спец</t>
  </si>
  <si>
    <t>2020 зар.літ, 2022 укр мова та літ</t>
  </si>
  <si>
    <t>Керівник закладу освіти</t>
  </si>
  <si>
    <t>Молодший обслуговуючий персонал</t>
  </si>
  <si>
    <t>П.І.Б.</t>
  </si>
  <si>
    <t>дата народження</t>
  </si>
  <si>
    <t>Ставок</t>
  </si>
  <si>
    <t>Журбенко</t>
  </si>
  <si>
    <t xml:space="preserve">Завгосп </t>
  </si>
  <si>
    <t>Ніла</t>
  </si>
  <si>
    <t>Секретар</t>
  </si>
  <si>
    <t>Іванівна</t>
  </si>
  <si>
    <t>Сіноліцин</t>
  </si>
  <si>
    <t>Робітник з обслуговування приміщень</t>
  </si>
  <si>
    <t xml:space="preserve">Павло </t>
  </si>
  <si>
    <t>Васильович</t>
  </si>
  <si>
    <t>Ващенко</t>
  </si>
  <si>
    <t>Прибиральниця службових приміщень</t>
  </si>
  <si>
    <t>Любов</t>
  </si>
  <si>
    <t>Василівна</t>
  </si>
  <si>
    <t>Коваленко</t>
  </si>
  <si>
    <t>Ніна</t>
  </si>
  <si>
    <t>Гуйван</t>
  </si>
  <si>
    <t>Світлана</t>
  </si>
  <si>
    <t>Солюк</t>
  </si>
  <si>
    <t>Валентина</t>
  </si>
  <si>
    <t>Дмитришина</t>
  </si>
  <si>
    <t>Кухар</t>
  </si>
  <si>
    <t>Анастасія</t>
  </si>
  <si>
    <t>Комірник</t>
  </si>
  <si>
    <t>Сергіївна</t>
  </si>
  <si>
    <t>Проскуріна</t>
  </si>
  <si>
    <t>Підсобна робоча</t>
  </si>
  <si>
    <t>Юлія</t>
  </si>
  <si>
    <t>Богданівна</t>
  </si>
  <si>
    <t>Чумаченко</t>
  </si>
  <si>
    <t>Сторож</t>
  </si>
  <si>
    <t>Марина</t>
  </si>
  <si>
    <t>Сіноліцина</t>
  </si>
  <si>
    <t>Тетяна</t>
  </si>
  <si>
    <t>Григорівна</t>
  </si>
  <si>
    <t>РАЗОМ МОП та інші</t>
  </si>
  <si>
    <t>сезонні</t>
  </si>
  <si>
    <t>Машиніст (кочегар) котельні</t>
  </si>
  <si>
    <r>
      <rPr>
        <u/>
        <sz val="12"/>
        <color theme="1"/>
        <rFont val="Times New Roman"/>
        <family val="1"/>
        <charset val="204"/>
      </rPr>
      <t>Криворізької ЗОШ І-ІІІ ступенів</t>
    </r>
    <r>
      <rPr>
        <sz val="12"/>
        <color theme="1"/>
        <rFont val="Times New Roman"/>
        <family val="1"/>
        <charset val="204"/>
      </rPr>
      <t>_Криворізької сільради</t>
    </r>
  </si>
  <si>
    <t>заступник НВР</t>
  </si>
  <si>
    <t>практ психолог</t>
  </si>
  <si>
    <t>фізична культура</t>
  </si>
  <si>
    <t>індивідуальне навчання 3 дітей</t>
  </si>
  <si>
    <t>соціальний педагог</t>
  </si>
  <si>
    <t>мистецтво</t>
  </si>
  <si>
    <t>11р.0м.16д.</t>
  </si>
  <si>
    <t>23р.8м.1д.</t>
  </si>
  <si>
    <t>метод.комісія початк.</t>
  </si>
  <si>
    <t>35р.11м.18д.</t>
  </si>
  <si>
    <t>22р.11м.16д.</t>
  </si>
  <si>
    <t>42р.10м.4д.</t>
  </si>
  <si>
    <t>7р.10м.1д.</t>
  </si>
  <si>
    <t>21р.6м.1д.</t>
  </si>
  <si>
    <t>38р.8м.5д.</t>
  </si>
  <si>
    <t>23р.11м.2д.</t>
  </si>
  <si>
    <t>2022\ 2017</t>
  </si>
  <si>
    <t>2022\2017</t>
  </si>
  <si>
    <r>
      <t>2021,</t>
    </r>
    <r>
      <rPr>
        <sz val="10"/>
        <color rgb="FFFF0000"/>
        <rFont val="Times New Roman"/>
        <family val="1"/>
        <charset val="204"/>
      </rPr>
      <t xml:space="preserve"> 2022\2017</t>
    </r>
  </si>
  <si>
    <t>21р.11м.18д.</t>
  </si>
  <si>
    <t>Кулікова Валентина Андріївна</t>
  </si>
  <si>
    <t>Хімія</t>
  </si>
  <si>
    <t xml:space="preserve">учитель </t>
  </si>
  <si>
    <t>36р.10м.1д.</t>
  </si>
  <si>
    <t>8р.0м.18д.</t>
  </si>
  <si>
    <t>35р.</t>
  </si>
  <si>
    <t>29р.10м.3д.</t>
  </si>
  <si>
    <t>19р.7м.1д.</t>
  </si>
  <si>
    <t>39р.11м.16д.</t>
  </si>
  <si>
    <t>Дугельна Любов Сафронівна</t>
  </si>
  <si>
    <t>Неповна Вища</t>
  </si>
  <si>
    <t>Виховат.</t>
  </si>
  <si>
    <t>Артемівське педучилище, 1970</t>
  </si>
  <si>
    <t>пред за виб біологія</t>
  </si>
  <si>
    <t>пред за виб інформ</t>
  </si>
  <si>
    <t>ведення вебсайту</t>
  </si>
  <si>
    <t>Володимірівна</t>
  </si>
  <si>
    <t>комісія</t>
  </si>
  <si>
    <r>
      <rPr>
        <sz val="10"/>
        <color rgb="FFFF0000"/>
        <rFont val="Times New Roman"/>
        <family val="1"/>
        <charset val="204"/>
      </rPr>
      <t xml:space="preserve">ІІ  </t>
    </r>
    <r>
      <rPr>
        <sz val="10"/>
        <color theme="1"/>
        <rFont val="Times New Roman"/>
        <family val="1"/>
        <charset val="204"/>
      </rPr>
      <t xml:space="preserve">           спец.</t>
    </r>
  </si>
  <si>
    <t>Криворізької ЗОШ</t>
  </si>
  <si>
    <t>Донецький ДУ, 1975 рік</t>
  </si>
  <si>
    <t>Біолог з правом викладання  хімії та біології</t>
  </si>
  <si>
    <t>2022-цифрові технології</t>
  </si>
  <si>
    <t>47р.</t>
  </si>
  <si>
    <t>21р. 0міс. 1 д.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</si>
</sst>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/>
    <xf numFmtId="0" fontId="0" fillId="0" borderId="2" xfId="0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1" xfId="0" applyFont="1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/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/>
    <xf numFmtId="0" fontId="3" fillId="5" borderId="2" xfId="0" applyFont="1" applyFill="1" applyBorder="1" applyAlignment="1"/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0" xfId="0" applyFill="1" applyAlignment="1"/>
    <xf numFmtId="0" fontId="6" fillId="0" borderId="0" xfId="0" applyFont="1" applyAlignment="1"/>
    <xf numFmtId="0" fontId="6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7" fillId="0" borderId="2" xfId="0" applyFont="1" applyBorder="1" applyAlignment="1"/>
    <xf numFmtId="0" fontId="6" fillId="5" borderId="2" xfId="0" applyFont="1" applyFill="1" applyBorder="1" applyAlignment="1"/>
    <xf numFmtId="0" fontId="6" fillId="2" borderId="2" xfId="0" applyFont="1" applyFill="1" applyBorder="1" applyAlignment="1"/>
    <xf numFmtId="0" fontId="1" fillId="4" borderId="2" xfId="0" applyFont="1" applyFill="1" applyBorder="1" applyAlignment="1"/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2" xfId="0" applyFont="1" applyBorder="1" applyAlignment="1">
      <alignment vertical="top" wrapText="1"/>
    </xf>
    <xf numFmtId="14" fontId="8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3" xfId="0" applyFont="1" applyBorder="1"/>
    <xf numFmtId="2" fontId="1" fillId="0" borderId="9" xfId="0" applyNumberFormat="1" applyFont="1" applyBorder="1"/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0" xfId="0" applyFont="1" applyBorder="1"/>
    <xf numFmtId="2" fontId="1" fillId="0" borderId="8" xfId="0" applyNumberFormat="1" applyFont="1" applyBorder="1"/>
    <xf numFmtId="0" fontId="1" fillId="0" borderId="14" xfId="0" applyFont="1" applyBorder="1"/>
    <xf numFmtId="0" fontId="1" fillId="0" borderId="4" xfId="0" applyFont="1" applyBorder="1" applyAlignment="1">
      <alignment vertical="center"/>
    </xf>
    <xf numFmtId="0" fontId="1" fillId="0" borderId="1" xfId="0" applyFont="1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5" xfId="0" applyFont="1" applyBorder="1"/>
    <xf numFmtId="2" fontId="1" fillId="0" borderId="2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Fill="1" applyBorder="1"/>
    <xf numFmtId="0" fontId="1" fillId="0" borderId="9" xfId="0" applyFont="1" applyFill="1" applyBorder="1" applyAlignment="1">
      <alignment vertical="center"/>
    </xf>
    <xf numFmtId="14" fontId="1" fillId="0" borderId="9" xfId="0" applyNumberFormat="1" applyFont="1" applyFill="1" applyBorder="1" applyAlignment="1">
      <alignment vertical="center"/>
    </xf>
    <xf numFmtId="0" fontId="1" fillId="0" borderId="13" xfId="0" applyFont="1" applyFill="1" applyBorder="1"/>
    <xf numFmtId="2" fontId="1" fillId="0" borderId="9" xfId="0" applyNumberFormat="1" applyFont="1" applyFill="1" applyBorder="1"/>
    <xf numFmtId="0" fontId="0" fillId="0" borderId="0" xfId="0" applyFill="1"/>
    <xf numFmtId="0" fontId="1" fillId="0" borderId="7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/>
    <xf numFmtId="2" fontId="1" fillId="0" borderId="8" xfId="0" applyNumberFormat="1" applyFont="1" applyFill="1" applyBorder="1"/>
    <xf numFmtId="0" fontId="1" fillId="0" borderId="14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/>
    <xf numFmtId="2" fontId="1" fillId="0" borderId="4" xfId="0" applyNumberFormat="1" applyFont="1" applyFill="1" applyBorder="1"/>
    <xf numFmtId="14" fontId="1" fillId="0" borderId="8" xfId="0" applyNumberFormat="1" applyFont="1" applyFill="1" applyBorder="1" applyAlignment="1">
      <alignment vertical="center"/>
    </xf>
    <xf numFmtId="0" fontId="1" fillId="6" borderId="0" xfId="0" applyFont="1" applyFill="1" applyAlignment="1"/>
    <xf numFmtId="0" fontId="1" fillId="0" borderId="0" xfId="0" applyFont="1" applyFill="1" applyAlignment="1">
      <alignment textRotation="90"/>
    </xf>
    <xf numFmtId="0" fontId="0" fillId="0" borderId="0" xfId="0" applyFont="1" applyAlignment="1"/>
    <xf numFmtId="9" fontId="6" fillId="0" borderId="2" xfId="0" applyNumberFormat="1" applyFont="1" applyBorder="1" applyAlignment="1"/>
    <xf numFmtId="0" fontId="8" fillId="6" borderId="2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14" fontId="8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top" wrapText="1"/>
    </xf>
    <xf numFmtId="14" fontId="8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3" fillId="0" borderId="0" xfId="0" applyFont="1" applyAlignment="1"/>
    <xf numFmtId="0" fontId="14" fillId="0" borderId="4" xfId="0" applyFont="1" applyFill="1" applyBorder="1" applyAlignment="1">
      <alignment vertical="center"/>
    </xf>
    <xf numFmtId="9" fontId="3" fillId="2" borderId="2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vertical="center" wrapText="1"/>
    </xf>
    <xf numFmtId="9" fontId="6" fillId="2" borderId="2" xfId="0" applyNumberFormat="1" applyFont="1" applyFill="1" applyBorder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 wrapText="1"/>
    </xf>
    <xf numFmtId="0" fontId="1" fillId="5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96" zoomScaleNormal="96" workbookViewId="0">
      <selection activeCell="F3" sqref="F3"/>
    </sheetView>
  </sheetViews>
  <sheetFormatPr defaultRowHeight="15"/>
  <cols>
    <col min="1" max="1" width="4" style="88" customWidth="1"/>
    <col min="2" max="2" width="15.5703125" style="115" customWidth="1"/>
    <col min="3" max="3" width="10.28515625" style="81" customWidth="1"/>
    <col min="4" max="4" width="15.7109375" style="81" customWidth="1"/>
    <col min="5" max="5" width="14.140625" style="81" customWidth="1"/>
    <col min="6" max="6" width="17.5703125" style="81" customWidth="1"/>
    <col min="7" max="7" width="13.42578125" style="81" customWidth="1"/>
    <col min="8" max="8" width="10.28515625" style="81" customWidth="1"/>
    <col min="9" max="9" width="14.140625" style="81" customWidth="1"/>
    <col min="10" max="10" width="13.42578125" style="81" customWidth="1"/>
    <col min="11" max="11" width="8.28515625" style="81" customWidth="1"/>
    <col min="12" max="12" width="16.5703125" style="81" customWidth="1"/>
    <col min="13" max="13" width="14.28515625" style="81" customWidth="1"/>
    <col min="14" max="14" width="14.140625" style="52" hidden="1" customWidth="1"/>
    <col min="15" max="15" width="15.42578125" style="52" hidden="1" customWidth="1"/>
  </cols>
  <sheetData>
    <row r="1" spans="1:15">
      <c r="A1" s="141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>
      <c r="A2" s="86" t="s">
        <v>102</v>
      </c>
      <c r="C2" s="82">
        <v>11</v>
      </c>
      <c r="E2" s="81" t="s">
        <v>103</v>
      </c>
      <c r="F2" s="82">
        <v>121</v>
      </c>
    </row>
    <row r="3" spans="1:15" s="85" customFormat="1" ht="72" customHeight="1">
      <c r="A3" s="83" t="s">
        <v>104</v>
      </c>
      <c r="B3" s="116" t="s">
        <v>105</v>
      </c>
      <c r="C3" s="83" t="s">
        <v>106</v>
      </c>
      <c r="D3" s="83" t="s">
        <v>107</v>
      </c>
      <c r="E3" s="83" t="s">
        <v>108</v>
      </c>
      <c r="F3" s="83" t="s">
        <v>109</v>
      </c>
      <c r="G3" s="83" t="s">
        <v>110</v>
      </c>
      <c r="H3" s="83" t="s">
        <v>111</v>
      </c>
      <c r="I3" s="83" t="s">
        <v>112</v>
      </c>
      <c r="J3" s="83" t="s">
        <v>113</v>
      </c>
      <c r="K3" s="83" t="s">
        <v>114</v>
      </c>
      <c r="L3" s="83" t="s">
        <v>115</v>
      </c>
      <c r="M3" s="83" t="s">
        <v>116</v>
      </c>
      <c r="N3" s="84" t="s">
        <v>117</v>
      </c>
      <c r="O3" s="84" t="s">
        <v>118</v>
      </c>
    </row>
    <row r="4" spans="1:15" s="53" customFormat="1" ht="57.95" customHeight="1">
      <c r="A4" s="87">
        <v>1</v>
      </c>
      <c r="B4" s="117" t="s">
        <v>119</v>
      </c>
      <c r="C4" s="55">
        <v>21917</v>
      </c>
      <c r="D4" s="54" t="s">
        <v>120</v>
      </c>
      <c r="E4" s="54" t="s">
        <v>121</v>
      </c>
      <c r="F4" s="54" t="s">
        <v>122</v>
      </c>
      <c r="G4" s="54" t="s">
        <v>123</v>
      </c>
      <c r="H4" s="55">
        <v>30178</v>
      </c>
      <c r="I4" s="54" t="s">
        <v>124</v>
      </c>
      <c r="J4" s="56" t="s">
        <v>36</v>
      </c>
      <c r="K4" s="54" t="s">
        <v>125</v>
      </c>
      <c r="L4" s="54" t="s">
        <v>126</v>
      </c>
      <c r="M4" s="54">
        <v>2019</v>
      </c>
      <c r="N4" s="57"/>
      <c r="O4" s="57"/>
    </row>
    <row r="5" spans="1:15" s="53" customFormat="1" ht="57.95" customHeight="1">
      <c r="A5" s="87">
        <v>2</v>
      </c>
      <c r="B5" s="117" t="s">
        <v>127</v>
      </c>
      <c r="C5" s="55">
        <v>30112</v>
      </c>
      <c r="D5" s="54" t="s">
        <v>128</v>
      </c>
      <c r="E5" s="54" t="s">
        <v>121</v>
      </c>
      <c r="F5" s="54" t="s">
        <v>129</v>
      </c>
      <c r="G5" s="54" t="s">
        <v>130</v>
      </c>
      <c r="H5" s="55">
        <v>39898</v>
      </c>
      <c r="I5" s="54" t="s">
        <v>131</v>
      </c>
      <c r="J5" s="56" t="s">
        <v>132</v>
      </c>
      <c r="K5" s="54" t="s">
        <v>133</v>
      </c>
      <c r="L5" s="54" t="s">
        <v>134</v>
      </c>
      <c r="M5" s="54">
        <v>2021</v>
      </c>
      <c r="N5" s="57"/>
      <c r="O5" s="57"/>
    </row>
    <row r="6" spans="1:15" s="53" customFormat="1" ht="57.95" customHeight="1">
      <c r="A6" s="87">
        <v>3</v>
      </c>
      <c r="B6" s="117" t="s">
        <v>135</v>
      </c>
      <c r="C6" s="55">
        <v>33868</v>
      </c>
      <c r="D6" s="54" t="s">
        <v>136</v>
      </c>
      <c r="E6" s="54" t="s">
        <v>121</v>
      </c>
      <c r="F6" s="54" t="s">
        <v>137</v>
      </c>
      <c r="G6" s="54" t="s">
        <v>138</v>
      </c>
      <c r="H6" s="55">
        <v>41883</v>
      </c>
      <c r="I6" s="54" t="s">
        <v>139</v>
      </c>
      <c r="J6" s="56" t="s">
        <v>140</v>
      </c>
      <c r="K6" s="54" t="s">
        <v>308</v>
      </c>
      <c r="L6" s="54" t="s">
        <v>141</v>
      </c>
      <c r="M6" s="54">
        <v>2022</v>
      </c>
      <c r="N6" s="57"/>
      <c r="O6" s="57"/>
    </row>
    <row r="7" spans="1:15" s="53" customFormat="1" ht="57.95" customHeight="1">
      <c r="A7" s="87">
        <v>4</v>
      </c>
      <c r="B7" s="117" t="s">
        <v>142</v>
      </c>
      <c r="C7" s="55">
        <v>30500</v>
      </c>
      <c r="D7" s="54" t="s">
        <v>143</v>
      </c>
      <c r="E7" s="54" t="s">
        <v>144</v>
      </c>
      <c r="F7" s="54" t="s">
        <v>145</v>
      </c>
      <c r="G7" s="54" t="s">
        <v>146</v>
      </c>
      <c r="H7" s="55">
        <v>44075</v>
      </c>
      <c r="I7" s="54" t="s">
        <v>147</v>
      </c>
      <c r="J7" s="56"/>
      <c r="K7" s="54" t="s">
        <v>80</v>
      </c>
      <c r="L7" s="54">
        <v>2022</v>
      </c>
      <c r="M7" s="54">
        <v>2019</v>
      </c>
      <c r="N7" s="57"/>
      <c r="O7" s="57"/>
    </row>
    <row r="8" spans="1:15" s="53" customFormat="1" ht="57.95" customHeight="1">
      <c r="A8" s="87">
        <v>5</v>
      </c>
      <c r="B8" s="117" t="s">
        <v>148</v>
      </c>
      <c r="C8" s="55">
        <v>28826</v>
      </c>
      <c r="D8" s="54" t="s">
        <v>149</v>
      </c>
      <c r="E8" s="54" t="s">
        <v>121</v>
      </c>
      <c r="F8" s="54" t="s">
        <v>150</v>
      </c>
      <c r="G8" s="54" t="s">
        <v>151</v>
      </c>
      <c r="H8" s="55">
        <v>37118</v>
      </c>
      <c r="I8" s="54" t="s">
        <v>152</v>
      </c>
      <c r="J8" s="56" t="s">
        <v>153</v>
      </c>
      <c r="K8" s="54" t="s">
        <v>154</v>
      </c>
      <c r="L8" s="54" t="s">
        <v>155</v>
      </c>
      <c r="M8" s="54">
        <v>2018</v>
      </c>
      <c r="N8" s="57"/>
      <c r="O8" s="57"/>
    </row>
    <row r="9" spans="1:15" s="53" customFormat="1" ht="57.95" customHeight="1">
      <c r="A9" s="87">
        <v>6</v>
      </c>
      <c r="B9" s="117" t="s">
        <v>156</v>
      </c>
      <c r="C9" s="55">
        <v>23990</v>
      </c>
      <c r="D9" s="54" t="s">
        <v>149</v>
      </c>
      <c r="E9" s="54" t="s">
        <v>121</v>
      </c>
      <c r="F9" s="54" t="s">
        <v>157</v>
      </c>
      <c r="G9" s="54" t="s">
        <v>151</v>
      </c>
      <c r="H9" s="55">
        <v>31656</v>
      </c>
      <c r="I9" s="54" t="s">
        <v>158</v>
      </c>
      <c r="J9" s="56" t="s">
        <v>159</v>
      </c>
      <c r="K9" s="54" t="s">
        <v>154</v>
      </c>
      <c r="L9" s="54" t="s">
        <v>155</v>
      </c>
      <c r="M9" s="108" t="s">
        <v>286</v>
      </c>
      <c r="N9" s="57"/>
      <c r="O9" s="57"/>
    </row>
    <row r="10" spans="1:15" s="53" customFormat="1" ht="57.95" customHeight="1">
      <c r="A10" s="87">
        <v>7</v>
      </c>
      <c r="B10" s="117" t="s">
        <v>160</v>
      </c>
      <c r="C10" s="55">
        <v>20824</v>
      </c>
      <c r="D10" s="54" t="s">
        <v>149</v>
      </c>
      <c r="E10" s="54" t="s">
        <v>121</v>
      </c>
      <c r="F10" s="54" t="s">
        <v>161</v>
      </c>
      <c r="G10" s="54" t="s">
        <v>151</v>
      </c>
      <c r="H10" s="54">
        <v>1982</v>
      </c>
      <c r="I10" s="54" t="s">
        <v>162</v>
      </c>
      <c r="J10" s="56" t="s">
        <v>163</v>
      </c>
      <c r="K10" s="54" t="s">
        <v>164</v>
      </c>
      <c r="L10" s="54" t="s">
        <v>165</v>
      </c>
      <c r="M10" s="54">
        <v>2021</v>
      </c>
      <c r="N10" s="57"/>
      <c r="O10" s="57"/>
    </row>
    <row r="11" spans="1:15" s="53" customFormat="1" ht="57.95" customHeight="1">
      <c r="A11" s="87">
        <v>8</v>
      </c>
      <c r="B11" s="117" t="s">
        <v>166</v>
      </c>
      <c r="C11" s="55">
        <v>26988</v>
      </c>
      <c r="D11" s="54" t="s">
        <v>149</v>
      </c>
      <c r="E11" s="54" t="s">
        <v>121</v>
      </c>
      <c r="F11" s="54" t="s">
        <v>167</v>
      </c>
      <c r="G11" s="54" t="s">
        <v>151</v>
      </c>
      <c r="H11" s="55">
        <v>42979</v>
      </c>
      <c r="I11" s="54" t="s">
        <v>168</v>
      </c>
      <c r="J11" s="56" t="s">
        <v>169</v>
      </c>
      <c r="K11" s="54" t="s">
        <v>170</v>
      </c>
      <c r="L11" s="54" t="s">
        <v>171</v>
      </c>
      <c r="M11" s="54">
        <v>2020</v>
      </c>
      <c r="N11" s="57"/>
      <c r="O11" s="57"/>
    </row>
    <row r="12" spans="1:15" s="53" customFormat="1" ht="57.95" customHeight="1">
      <c r="A12" s="87">
        <v>9</v>
      </c>
      <c r="B12" s="117" t="s">
        <v>172</v>
      </c>
      <c r="C12" s="55">
        <v>25554</v>
      </c>
      <c r="D12" s="54" t="s">
        <v>173</v>
      </c>
      <c r="E12" s="54" t="s">
        <v>121</v>
      </c>
      <c r="F12" s="54" t="s">
        <v>174</v>
      </c>
      <c r="G12" s="54" t="s">
        <v>175</v>
      </c>
      <c r="H12" s="55">
        <v>39326</v>
      </c>
      <c r="I12" s="54" t="s">
        <v>176</v>
      </c>
      <c r="J12" s="56" t="s">
        <v>177</v>
      </c>
      <c r="K12" s="54" t="s">
        <v>99</v>
      </c>
      <c r="L12" s="54" t="s">
        <v>178</v>
      </c>
      <c r="M12" s="54">
        <v>2021</v>
      </c>
      <c r="N12" s="57"/>
      <c r="O12" s="57"/>
    </row>
    <row r="13" spans="1:15" s="53" customFormat="1" ht="57.95" customHeight="1">
      <c r="A13" s="87">
        <v>10</v>
      </c>
      <c r="B13" s="117" t="s">
        <v>179</v>
      </c>
      <c r="C13" s="55">
        <v>21969</v>
      </c>
      <c r="D13" s="54" t="s">
        <v>173</v>
      </c>
      <c r="E13" s="54" t="s">
        <v>121</v>
      </c>
      <c r="F13" s="54" t="s">
        <v>180</v>
      </c>
      <c r="G13" s="54" t="s">
        <v>181</v>
      </c>
      <c r="H13" s="55">
        <v>36893</v>
      </c>
      <c r="I13" s="54" t="s">
        <v>182</v>
      </c>
      <c r="J13" s="56" t="s">
        <v>183</v>
      </c>
      <c r="K13" s="54" t="s">
        <v>184</v>
      </c>
      <c r="L13" s="54" t="s">
        <v>185</v>
      </c>
      <c r="M13" s="54">
        <v>2019</v>
      </c>
      <c r="N13" s="57"/>
      <c r="O13" s="57"/>
    </row>
    <row r="14" spans="1:15" s="53" customFormat="1" ht="57.95" customHeight="1">
      <c r="A14" s="87">
        <v>11</v>
      </c>
      <c r="B14" s="117" t="s">
        <v>186</v>
      </c>
      <c r="C14" s="55">
        <v>20718</v>
      </c>
      <c r="D14" s="54" t="s">
        <v>173</v>
      </c>
      <c r="E14" s="54" t="s">
        <v>121</v>
      </c>
      <c r="F14" s="54" t="s">
        <v>187</v>
      </c>
      <c r="G14" s="54" t="s">
        <v>188</v>
      </c>
      <c r="H14" s="55">
        <v>31274</v>
      </c>
      <c r="I14" s="54" t="s">
        <v>189</v>
      </c>
      <c r="J14" s="56" t="s">
        <v>188</v>
      </c>
      <c r="K14" s="54" t="s">
        <v>154</v>
      </c>
      <c r="L14" s="54" t="s">
        <v>190</v>
      </c>
      <c r="M14" s="108" t="s">
        <v>287</v>
      </c>
      <c r="N14" s="57"/>
      <c r="O14" s="57"/>
    </row>
    <row r="15" spans="1:15" s="53" customFormat="1" ht="57.95" customHeight="1">
      <c r="A15" s="87">
        <v>12</v>
      </c>
      <c r="B15" s="117" t="s">
        <v>191</v>
      </c>
      <c r="C15" s="55">
        <v>23166</v>
      </c>
      <c r="D15" s="54" t="s">
        <v>173</v>
      </c>
      <c r="E15" s="54" t="s">
        <v>144</v>
      </c>
      <c r="F15" s="54" t="s">
        <v>192</v>
      </c>
      <c r="G15" s="54" t="s">
        <v>193</v>
      </c>
      <c r="H15" s="55">
        <v>30654</v>
      </c>
      <c r="I15" s="54" t="s">
        <v>194</v>
      </c>
      <c r="J15" s="56" t="s">
        <v>195</v>
      </c>
      <c r="K15" s="54" t="s">
        <v>196</v>
      </c>
      <c r="L15" s="54" t="s">
        <v>197</v>
      </c>
      <c r="M15" s="54">
        <v>2019</v>
      </c>
      <c r="N15" s="57"/>
      <c r="O15" s="57"/>
    </row>
    <row r="16" spans="1:15" s="53" customFormat="1" ht="78" customHeight="1">
      <c r="A16" s="87">
        <v>13</v>
      </c>
      <c r="B16" s="117" t="s">
        <v>198</v>
      </c>
      <c r="C16" s="55">
        <v>29838</v>
      </c>
      <c r="D16" s="54" t="s">
        <v>173</v>
      </c>
      <c r="E16" s="54" t="s">
        <v>121</v>
      </c>
      <c r="F16" s="54" t="s">
        <v>199</v>
      </c>
      <c r="G16" s="54" t="s">
        <v>200</v>
      </c>
      <c r="H16" s="55">
        <v>36753</v>
      </c>
      <c r="I16" s="54" t="s">
        <v>201</v>
      </c>
      <c r="J16" s="56" t="s">
        <v>202</v>
      </c>
      <c r="K16" s="54" t="s">
        <v>203</v>
      </c>
      <c r="L16" s="54" t="s">
        <v>204</v>
      </c>
      <c r="M16" s="54">
        <v>2018</v>
      </c>
      <c r="N16" s="57"/>
      <c r="O16" s="57"/>
    </row>
    <row r="17" spans="1:15" s="53" customFormat="1" ht="78.75" customHeight="1">
      <c r="A17" s="87">
        <v>14</v>
      </c>
      <c r="B17" s="117" t="s">
        <v>205</v>
      </c>
      <c r="C17" s="55">
        <v>28385</v>
      </c>
      <c r="D17" s="54" t="s">
        <v>206</v>
      </c>
      <c r="E17" s="54" t="s">
        <v>121</v>
      </c>
      <c r="F17" s="54" t="s">
        <v>207</v>
      </c>
      <c r="G17" s="54" t="s">
        <v>208</v>
      </c>
      <c r="H17" s="55">
        <v>33481</v>
      </c>
      <c r="I17" s="54" t="s">
        <v>209</v>
      </c>
      <c r="J17" s="56" t="s">
        <v>210</v>
      </c>
      <c r="K17" s="54" t="s">
        <v>211</v>
      </c>
      <c r="L17" s="54" t="s">
        <v>212</v>
      </c>
      <c r="M17" s="54" t="s">
        <v>288</v>
      </c>
      <c r="N17" s="57"/>
      <c r="O17" s="57"/>
    </row>
    <row r="18" spans="1:15" s="53" customFormat="1" ht="57.95" customHeight="1">
      <c r="A18" s="87">
        <v>15</v>
      </c>
      <c r="B18" s="117" t="s">
        <v>213</v>
      </c>
      <c r="C18" s="55">
        <v>33630</v>
      </c>
      <c r="D18" s="54" t="s">
        <v>173</v>
      </c>
      <c r="E18" s="54" t="s">
        <v>121</v>
      </c>
      <c r="F18" s="54" t="s">
        <v>214</v>
      </c>
      <c r="G18" s="54" t="s">
        <v>215</v>
      </c>
      <c r="H18" s="55">
        <v>41866</v>
      </c>
      <c r="I18" s="54" t="s">
        <v>216</v>
      </c>
      <c r="J18" s="56" t="s">
        <v>217</v>
      </c>
      <c r="K18" s="54" t="s">
        <v>218</v>
      </c>
      <c r="L18" s="54" t="s">
        <v>219</v>
      </c>
      <c r="M18" s="108" t="s">
        <v>287</v>
      </c>
      <c r="N18" s="57"/>
      <c r="O18" s="57"/>
    </row>
    <row r="19" spans="1:15" s="53" customFormat="1" ht="80.25" customHeight="1">
      <c r="A19" s="87">
        <v>16</v>
      </c>
      <c r="B19" s="118" t="s">
        <v>220</v>
      </c>
      <c r="C19" s="110">
        <v>22640</v>
      </c>
      <c r="D19" s="109" t="s">
        <v>173</v>
      </c>
      <c r="E19" s="109" t="s">
        <v>121</v>
      </c>
      <c r="F19" s="109" t="s">
        <v>221</v>
      </c>
      <c r="G19" s="109" t="s">
        <v>222</v>
      </c>
      <c r="H19" s="110">
        <v>44805</v>
      </c>
      <c r="I19" s="109" t="s">
        <v>223</v>
      </c>
      <c r="J19" s="111" t="s">
        <v>224</v>
      </c>
      <c r="K19" s="109" t="s">
        <v>225</v>
      </c>
      <c r="L19" s="109" t="s">
        <v>226</v>
      </c>
      <c r="M19" s="109">
        <v>2020</v>
      </c>
      <c r="N19" s="57"/>
      <c r="O19" s="57"/>
    </row>
    <row r="20" spans="1:15" s="53" customFormat="1" ht="57.95" customHeight="1">
      <c r="A20" s="83">
        <v>17</v>
      </c>
      <c r="B20" s="118" t="s">
        <v>290</v>
      </c>
      <c r="C20" s="121">
        <v>19125</v>
      </c>
      <c r="D20" s="122" t="s">
        <v>292</v>
      </c>
      <c r="E20" s="122" t="s">
        <v>121</v>
      </c>
      <c r="F20" s="54" t="s">
        <v>310</v>
      </c>
      <c r="G20" s="54" t="s">
        <v>311</v>
      </c>
      <c r="H20" s="122">
        <v>2017</v>
      </c>
      <c r="I20" s="133">
        <v>47</v>
      </c>
      <c r="J20" s="123" t="s">
        <v>291</v>
      </c>
      <c r="K20" s="122" t="s">
        <v>164</v>
      </c>
      <c r="L20" s="54" t="s">
        <v>312</v>
      </c>
      <c r="M20" s="54">
        <v>2019</v>
      </c>
      <c r="N20" s="57"/>
      <c r="O20" s="57"/>
    </row>
    <row r="21" spans="1:15" s="140" customFormat="1" ht="57.95" customHeight="1">
      <c r="A21" s="135">
        <v>18</v>
      </c>
      <c r="B21" s="136" t="s">
        <v>299</v>
      </c>
      <c r="C21" s="137">
        <v>18994</v>
      </c>
      <c r="D21" s="136" t="s">
        <v>92</v>
      </c>
      <c r="E21" s="136" t="s">
        <v>300</v>
      </c>
      <c r="F21" s="136" t="s">
        <v>302</v>
      </c>
      <c r="G21" s="136" t="s">
        <v>301</v>
      </c>
      <c r="H21" s="137">
        <v>37135</v>
      </c>
      <c r="I21" s="136" t="s">
        <v>314</v>
      </c>
      <c r="J21" s="138"/>
      <c r="K21" s="136"/>
      <c r="L21" s="117"/>
      <c r="M21" s="117"/>
      <c r="N21" s="139"/>
      <c r="O21" s="139"/>
    </row>
    <row r="22" spans="1:15" s="53" customFormat="1" ht="57.95" hidden="1" customHeight="1">
      <c r="A22" s="87">
        <v>19</v>
      </c>
      <c r="B22" s="113"/>
      <c r="C22" s="114"/>
      <c r="D22" s="113"/>
      <c r="E22" s="113"/>
      <c r="F22" s="113"/>
      <c r="G22" s="113"/>
      <c r="H22" s="113"/>
      <c r="I22" s="113"/>
      <c r="J22" s="56"/>
      <c r="K22" s="54"/>
      <c r="L22" s="54"/>
      <c r="M22" s="54"/>
      <c r="N22" s="57"/>
      <c r="O22" s="57"/>
    </row>
    <row r="23" spans="1:15" s="53" customFormat="1" ht="57.95" hidden="1" customHeight="1">
      <c r="A23" s="124">
        <v>20</v>
      </c>
      <c r="B23" s="125"/>
      <c r="C23" s="126"/>
      <c r="D23" s="112"/>
      <c r="E23" s="112"/>
      <c r="F23" s="112"/>
      <c r="G23" s="112"/>
      <c r="H23" s="112"/>
      <c r="I23" s="112"/>
      <c r="J23" s="127"/>
      <c r="K23" s="112"/>
      <c r="L23" s="54"/>
      <c r="M23" s="54"/>
      <c r="N23" s="57"/>
      <c r="O23" s="57"/>
    </row>
    <row r="24" spans="1:15" s="53" customFormat="1" ht="57.95" hidden="1" customHeight="1">
      <c r="A24" s="87">
        <v>21</v>
      </c>
      <c r="B24" s="117"/>
      <c r="C24" s="55"/>
      <c r="D24" s="54"/>
      <c r="E24" s="54"/>
      <c r="F24" s="54"/>
      <c r="G24" s="54"/>
      <c r="H24" s="54"/>
      <c r="I24" s="54"/>
      <c r="J24" s="56"/>
      <c r="K24" s="54"/>
      <c r="L24" s="54"/>
      <c r="M24" s="54"/>
      <c r="N24" s="57"/>
      <c r="O24" s="57"/>
    </row>
    <row r="25" spans="1:15" s="53" customFormat="1" ht="57.95" hidden="1" customHeight="1">
      <c r="A25" s="87">
        <v>22</v>
      </c>
      <c r="B25" s="117"/>
      <c r="C25" s="55"/>
      <c r="D25" s="54"/>
      <c r="E25" s="54"/>
      <c r="F25" s="54"/>
      <c r="G25" s="54"/>
      <c r="H25" s="54"/>
      <c r="I25" s="54"/>
      <c r="J25" s="56"/>
      <c r="K25" s="54"/>
      <c r="L25" s="54"/>
      <c r="M25" s="54"/>
      <c r="N25" s="57"/>
      <c r="O25" s="57"/>
    </row>
    <row r="26" spans="1:15" s="53" customFormat="1" ht="57.95" hidden="1" customHeight="1">
      <c r="A26" s="87">
        <v>23</v>
      </c>
      <c r="B26" s="117"/>
      <c r="C26" s="55"/>
      <c r="D26" s="54"/>
      <c r="E26" s="54"/>
      <c r="F26" s="54"/>
      <c r="G26" s="54"/>
      <c r="H26" s="54"/>
      <c r="I26" s="54"/>
      <c r="J26" s="56"/>
      <c r="K26" s="54"/>
      <c r="L26" s="54"/>
      <c r="M26" s="54"/>
      <c r="N26" s="57"/>
      <c r="O26" s="57"/>
    </row>
    <row r="27" spans="1:15" s="53" customFormat="1" ht="57.95" hidden="1" customHeight="1">
      <c r="A27" s="87">
        <v>24</v>
      </c>
      <c r="B27" s="117"/>
      <c r="C27" s="55"/>
      <c r="D27" s="54"/>
      <c r="E27" s="54"/>
      <c r="F27" s="54"/>
      <c r="G27" s="54"/>
      <c r="H27" s="54"/>
      <c r="I27" s="54"/>
      <c r="J27" s="56"/>
      <c r="K27" s="54"/>
      <c r="L27" s="54"/>
      <c r="M27" s="54"/>
      <c r="N27" s="57"/>
      <c r="O27" s="57"/>
    </row>
    <row r="28" spans="1:15">
      <c r="N28" s="58"/>
      <c r="O28" s="59"/>
    </row>
    <row r="29" spans="1:15">
      <c r="A29" s="81"/>
      <c r="B29" s="115" t="s">
        <v>227</v>
      </c>
      <c r="N29" s="58"/>
      <c r="O29" s="58"/>
    </row>
    <row r="30" spans="1:15">
      <c r="N30" s="58"/>
      <c r="O30" s="58"/>
    </row>
    <row r="31" spans="1:15">
      <c r="N31" s="58"/>
      <c r="O31" s="58"/>
    </row>
    <row r="32" spans="1:15">
      <c r="N32" s="58"/>
    </row>
    <row r="33" spans="14:14">
      <c r="N33" s="58"/>
    </row>
    <row r="34" spans="14:14">
      <c r="N34" s="58"/>
    </row>
    <row r="35" spans="14:14">
      <c r="N35" s="58"/>
    </row>
    <row r="36" spans="14:14">
      <c r="N36" s="58"/>
    </row>
    <row r="37" spans="14:14">
      <c r="N37" s="58"/>
    </row>
    <row r="38" spans="14:14">
      <c r="N38" s="58"/>
    </row>
    <row r="39" spans="14:14">
      <c r="N39" s="58"/>
    </row>
    <row r="40" spans="14:14">
      <c r="N40" s="58"/>
    </row>
    <row r="41" spans="14:14">
      <c r="N41" s="58"/>
    </row>
    <row r="42" spans="14:14">
      <c r="N42" s="58"/>
    </row>
    <row r="43" spans="14:14">
      <c r="N43" s="58"/>
    </row>
    <row r="44" spans="14:14">
      <c r="N44" s="58"/>
    </row>
    <row r="45" spans="14:14">
      <c r="N45" s="58"/>
    </row>
    <row r="46" spans="14:14">
      <c r="N46" s="58"/>
    </row>
    <row r="47" spans="14:14">
      <c r="N47" s="58"/>
    </row>
    <row r="48" spans="14:14">
      <c r="N48" s="58"/>
    </row>
    <row r="49" spans="14:14">
      <c r="N49" s="58"/>
    </row>
    <row r="50" spans="14:14">
      <c r="N50" s="58"/>
    </row>
    <row r="51" spans="14:14">
      <c r="N51" s="58"/>
    </row>
    <row r="52" spans="14:14">
      <c r="N52" s="58"/>
    </row>
    <row r="53" spans="14:14">
      <c r="N53" s="58"/>
    </row>
    <row r="54" spans="14:14">
      <c r="N54" s="58"/>
    </row>
    <row r="55" spans="14:14">
      <c r="N55" s="58"/>
    </row>
    <row r="56" spans="14:14">
      <c r="N56" s="58"/>
    </row>
    <row r="57" spans="14:14">
      <c r="N57" s="58"/>
    </row>
    <row r="58" spans="14:14">
      <c r="N58" s="58"/>
    </row>
    <row r="59" spans="14:14">
      <c r="N59" s="58"/>
    </row>
    <row r="60" spans="14:14">
      <c r="N60" s="58"/>
    </row>
    <row r="61" spans="14:14">
      <c r="N61" s="58"/>
    </row>
    <row r="62" spans="14:14">
      <c r="N62" s="58"/>
    </row>
    <row r="63" spans="14:14">
      <c r="N63" s="58"/>
    </row>
    <row r="64" spans="14:14">
      <c r="N64" s="58"/>
    </row>
    <row r="65" spans="14:14">
      <c r="N65" s="58"/>
    </row>
    <row r="66" spans="14:14">
      <c r="N66" s="58"/>
    </row>
    <row r="67" spans="14:14">
      <c r="N67" s="58"/>
    </row>
    <row r="68" spans="14:14">
      <c r="N68" s="58"/>
    </row>
    <row r="69" spans="14:14">
      <c r="N69" s="58"/>
    </row>
    <row r="70" spans="14:14">
      <c r="N70" s="58"/>
    </row>
    <row r="71" spans="14:14">
      <c r="N71" s="58"/>
    </row>
    <row r="72" spans="14:14">
      <c r="N72" s="58"/>
    </row>
    <row r="73" spans="14:14">
      <c r="N73" s="58"/>
    </row>
    <row r="74" spans="14:14">
      <c r="N74" s="58"/>
    </row>
    <row r="75" spans="14:14">
      <c r="N75" s="58"/>
    </row>
    <row r="76" spans="14:14">
      <c r="N76" s="58"/>
    </row>
    <row r="77" spans="14:14">
      <c r="N77" s="58"/>
    </row>
    <row r="78" spans="14:14">
      <c r="N78" s="58"/>
    </row>
    <row r="79" spans="14:14">
      <c r="N79" s="58"/>
    </row>
    <row r="80" spans="14:14">
      <c r="N80" s="58"/>
    </row>
    <row r="81" spans="14:14">
      <c r="N81" s="58"/>
    </row>
    <row r="82" spans="14:14">
      <c r="N82" s="58"/>
    </row>
    <row r="83" spans="14:14">
      <c r="N83" s="58"/>
    </row>
    <row r="84" spans="14:14">
      <c r="N84" s="58"/>
    </row>
    <row r="85" spans="14:14">
      <c r="N85" s="58"/>
    </row>
    <row r="86" spans="14:14">
      <c r="N86" s="58"/>
    </row>
    <row r="87" spans="14:14">
      <c r="N87" s="58"/>
    </row>
    <row r="88" spans="14:14">
      <c r="N88" s="58"/>
    </row>
  </sheetData>
  <autoFilter ref="A3:O27"/>
  <mergeCells count="1">
    <mergeCell ref="A1:O1"/>
  </mergeCells>
  <pageMargins left="0.70866141732283472" right="0.70866141732283472" top="0.74803149606299213" bottom="0.35433070866141736" header="0.31496062992125984" footer="0.31496062992125984"/>
  <pageSetup paperSize="9" scale="78" fitToHeight="1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7"/>
  <sheetViews>
    <sheetView tabSelected="1" zoomScale="80" zoomScaleNormal="80" workbookViewId="0">
      <pane xSplit="1" ySplit="6" topLeftCell="B81" activePane="bottomRight" state="frozen"/>
      <selection pane="topRight" activeCell="B1" sqref="B1"/>
      <selection pane="bottomLeft" activeCell="A4" sqref="A4"/>
      <selection pane="bottomRight" activeCell="V5" sqref="V5"/>
    </sheetView>
  </sheetViews>
  <sheetFormatPr defaultRowHeight="15.75"/>
  <cols>
    <col min="1" max="1" width="4" style="4" customWidth="1"/>
    <col min="2" max="2" width="17" style="1" customWidth="1"/>
    <col min="3" max="3" width="23.42578125" style="3" customWidth="1"/>
    <col min="4" max="4" width="8.5703125" style="3" customWidth="1"/>
    <col min="5" max="5" width="8" style="2" customWidth="1"/>
    <col min="6" max="6" width="9.85546875" style="2" customWidth="1"/>
    <col min="7" max="7" width="5.5703125" style="2" customWidth="1"/>
    <col min="8" max="23" width="6.7109375" style="2" customWidth="1"/>
    <col min="24" max="24" width="6.7109375" style="105" customWidth="1"/>
    <col min="25" max="25" width="6.7109375" style="2" customWidth="1"/>
    <col min="26" max="26" width="6.7109375" style="2" hidden="1" customWidth="1"/>
    <col min="27" max="27" width="11" style="2" hidden="1" customWidth="1"/>
    <col min="28" max="28" width="8.42578125" style="1" customWidth="1"/>
    <col min="29" max="29" width="9.28515625" style="40" customWidth="1"/>
  </cols>
  <sheetData>
    <row r="1" spans="1:31" s="5" customFormat="1">
      <c r="A1" s="4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16</v>
      </c>
      <c r="N1" s="22"/>
      <c r="O1" s="7"/>
      <c r="P1" s="7"/>
      <c r="Q1" s="7"/>
      <c r="R1" s="7"/>
      <c r="S1" s="7"/>
      <c r="T1" s="7"/>
      <c r="U1" s="7"/>
      <c r="V1" s="7"/>
      <c r="W1" s="7"/>
      <c r="X1" s="6"/>
      <c r="Y1" s="7"/>
      <c r="Z1" s="7"/>
      <c r="AA1" s="7"/>
      <c r="AB1" s="6"/>
      <c r="AC1" s="39"/>
    </row>
    <row r="2" spans="1:31" s="5" customFormat="1">
      <c r="A2" s="4"/>
      <c r="B2" s="119"/>
      <c r="C2" s="7"/>
      <c r="D2" s="7"/>
      <c r="E2" s="7"/>
      <c r="F2" s="7"/>
      <c r="G2" s="7"/>
      <c r="H2" s="7"/>
      <c r="I2" s="7"/>
      <c r="J2" s="7"/>
      <c r="K2" s="7" t="s">
        <v>309</v>
      </c>
      <c r="L2" s="7"/>
      <c r="M2" s="7"/>
      <c r="N2" s="50" t="s">
        <v>15</v>
      </c>
      <c r="O2" s="7"/>
      <c r="P2" s="7"/>
      <c r="Q2" s="7"/>
      <c r="R2" s="7"/>
      <c r="S2" s="7"/>
      <c r="T2" s="7"/>
      <c r="U2" s="7"/>
      <c r="V2" s="7"/>
      <c r="W2" s="7"/>
      <c r="X2" s="6"/>
      <c r="Y2" s="7"/>
      <c r="Z2" s="7"/>
      <c r="AA2" s="7"/>
      <c r="AB2" s="6"/>
      <c r="AC2" s="39"/>
    </row>
    <row r="3" spans="1:31">
      <c r="J3" s="153" t="s">
        <v>17</v>
      </c>
      <c r="K3" s="153"/>
      <c r="L3" s="153"/>
      <c r="M3" s="153"/>
      <c r="N3" s="153"/>
    </row>
    <row r="4" spans="1:31">
      <c r="J4" s="13"/>
      <c r="K4" s="13"/>
      <c r="L4" s="13"/>
      <c r="M4" s="13"/>
      <c r="N4" s="13" t="s">
        <v>95</v>
      </c>
    </row>
    <row r="5" spans="1:31" s="18" customFormat="1" ht="24" customHeight="1">
      <c r="A5" s="28"/>
      <c r="B5" s="154" t="s">
        <v>23</v>
      </c>
      <c r="C5" s="154"/>
      <c r="D5" s="154"/>
      <c r="E5" s="154"/>
      <c r="F5" s="154"/>
      <c r="G5" s="155"/>
      <c r="H5" s="24">
        <v>6</v>
      </c>
      <c r="I5" s="24">
        <v>11</v>
      </c>
      <c r="J5" s="24">
        <v>13</v>
      </c>
      <c r="K5" s="24">
        <v>15</v>
      </c>
      <c r="L5" s="24">
        <v>45</v>
      </c>
      <c r="M5" s="24">
        <v>14</v>
      </c>
      <c r="N5" s="24">
        <v>14</v>
      </c>
      <c r="O5" s="24">
        <v>6</v>
      </c>
      <c r="P5" s="26">
        <v>8</v>
      </c>
      <c r="Q5" s="24">
        <v>14</v>
      </c>
      <c r="R5" s="26">
        <v>56</v>
      </c>
      <c r="S5" s="26">
        <v>10</v>
      </c>
      <c r="T5" s="26">
        <v>11</v>
      </c>
      <c r="U5" s="27">
        <v>21</v>
      </c>
      <c r="V5" s="30"/>
      <c r="W5" s="35"/>
      <c r="X5" s="29"/>
      <c r="Y5" s="29"/>
      <c r="Z5" s="29"/>
      <c r="AA5" s="29"/>
      <c r="AB5" s="32"/>
      <c r="AC5" s="41"/>
      <c r="AE5" s="19"/>
    </row>
    <row r="6" spans="1:31" s="18" customFormat="1" ht="90.75" customHeight="1">
      <c r="A6" s="21" t="s">
        <v>14</v>
      </c>
      <c r="B6" s="120" t="s">
        <v>26</v>
      </c>
      <c r="C6" s="21" t="s">
        <v>30</v>
      </c>
      <c r="D6" s="49" t="s">
        <v>31</v>
      </c>
      <c r="E6" s="23" t="s">
        <v>29</v>
      </c>
      <c r="F6" s="23" t="s">
        <v>18</v>
      </c>
      <c r="G6" s="23" t="s">
        <v>19</v>
      </c>
      <c r="H6" s="20" t="s">
        <v>13</v>
      </c>
      <c r="I6" s="20" t="s">
        <v>12</v>
      </c>
      <c r="J6" s="20" t="s">
        <v>11</v>
      </c>
      <c r="K6" s="20" t="s">
        <v>10</v>
      </c>
      <c r="L6" s="24" t="s">
        <v>20</v>
      </c>
      <c r="M6" s="20" t="s">
        <v>9</v>
      </c>
      <c r="N6" s="20" t="s">
        <v>8</v>
      </c>
      <c r="O6" s="20" t="s">
        <v>7</v>
      </c>
      <c r="P6" s="20" t="s">
        <v>6</v>
      </c>
      <c r="Q6" s="20" t="s">
        <v>5</v>
      </c>
      <c r="R6" s="24" t="s">
        <v>21</v>
      </c>
      <c r="S6" s="20" t="s">
        <v>4</v>
      </c>
      <c r="T6" s="20" t="s">
        <v>3</v>
      </c>
      <c r="U6" s="24" t="s">
        <v>22</v>
      </c>
      <c r="V6" s="31" t="s">
        <v>2</v>
      </c>
      <c r="W6" s="36"/>
      <c r="X6" s="132" t="s">
        <v>24</v>
      </c>
      <c r="Y6" s="23" t="s">
        <v>28</v>
      </c>
      <c r="Z6" s="20" t="s">
        <v>1</v>
      </c>
      <c r="AA6" s="20" t="s">
        <v>0</v>
      </c>
      <c r="AB6" s="37" t="s">
        <v>25</v>
      </c>
      <c r="AC6" s="42" t="s">
        <v>27</v>
      </c>
      <c r="AE6" s="19"/>
    </row>
    <row r="7" spans="1:31" s="5" customFormat="1">
      <c r="A7" s="148">
        <v>1</v>
      </c>
      <c r="B7" s="149" t="s">
        <v>34</v>
      </c>
      <c r="C7" s="11" t="s">
        <v>35</v>
      </c>
      <c r="D7" s="150" t="s">
        <v>298</v>
      </c>
      <c r="E7" s="11" t="s">
        <v>37</v>
      </c>
      <c r="F7" s="12" t="s">
        <v>38</v>
      </c>
      <c r="G7" s="11"/>
      <c r="H7" s="11"/>
      <c r="I7" s="11"/>
      <c r="J7" s="11"/>
      <c r="K7" s="11"/>
      <c r="L7" s="25">
        <f>SUM(H7:K7)</f>
        <v>0</v>
      </c>
      <c r="M7" s="11"/>
      <c r="N7" s="11"/>
      <c r="O7" s="11"/>
      <c r="P7" s="11"/>
      <c r="Q7" s="11"/>
      <c r="R7" s="25">
        <f t="shared" ref="R7:R12" si="0">SUM(M7:Q7)</f>
        <v>0</v>
      </c>
      <c r="S7" s="11"/>
      <c r="T7" s="11"/>
      <c r="U7" s="25"/>
      <c r="V7" s="47">
        <f>U7+R7+L7</f>
        <v>0</v>
      </c>
      <c r="W7" s="145">
        <f>SUM(V7:V12)</f>
        <v>12</v>
      </c>
      <c r="X7" s="142"/>
      <c r="Y7" s="11"/>
      <c r="Z7" s="11"/>
      <c r="AA7" s="11"/>
      <c r="AB7" s="33">
        <v>1</v>
      </c>
      <c r="AC7" s="43"/>
      <c r="AD7" s="14"/>
      <c r="AE7" s="15"/>
    </row>
    <row r="8" spans="1:31" s="5" customFormat="1">
      <c r="A8" s="148"/>
      <c r="B8" s="149"/>
      <c r="C8" s="11" t="s">
        <v>36</v>
      </c>
      <c r="D8" s="151"/>
      <c r="E8" s="11" t="s">
        <v>37</v>
      </c>
      <c r="F8" s="11"/>
      <c r="G8" s="11"/>
      <c r="H8" s="11"/>
      <c r="I8" s="11"/>
      <c r="J8" s="11"/>
      <c r="K8" s="11"/>
      <c r="L8" s="25">
        <f t="shared" ref="L8:L12" si="1">SUM(H8:K8)</f>
        <v>0</v>
      </c>
      <c r="M8" s="11"/>
      <c r="N8" s="11"/>
      <c r="O8" s="48">
        <v>1</v>
      </c>
      <c r="P8" s="48">
        <v>2</v>
      </c>
      <c r="Q8" s="48">
        <v>2</v>
      </c>
      <c r="R8" s="25">
        <f t="shared" si="0"/>
        <v>5</v>
      </c>
      <c r="S8" s="48">
        <v>2</v>
      </c>
      <c r="T8" s="48">
        <v>2</v>
      </c>
      <c r="U8" s="25">
        <v>4</v>
      </c>
      <c r="V8" s="47">
        <f t="shared" ref="V8:V12" si="2">U8+R8+L8</f>
        <v>9</v>
      </c>
      <c r="W8" s="146"/>
      <c r="X8" s="143"/>
      <c r="Y8" s="11"/>
      <c r="Z8" s="11"/>
      <c r="AA8" s="10"/>
      <c r="AB8" s="33"/>
      <c r="AC8" s="43"/>
    </row>
    <row r="9" spans="1:31" s="5" customFormat="1">
      <c r="A9" s="148"/>
      <c r="B9" s="149"/>
      <c r="C9" s="17" t="s">
        <v>303</v>
      </c>
      <c r="D9" s="151"/>
      <c r="E9" s="11" t="s">
        <v>37</v>
      </c>
      <c r="F9" s="11"/>
      <c r="G9" s="11"/>
      <c r="H9" s="11"/>
      <c r="I9" s="11"/>
      <c r="J9" s="11"/>
      <c r="K9" s="11"/>
      <c r="L9" s="25">
        <f t="shared" si="1"/>
        <v>0</v>
      </c>
      <c r="M9" s="11"/>
      <c r="N9" s="11"/>
      <c r="O9" s="11"/>
      <c r="P9" s="11"/>
      <c r="Q9" s="11"/>
      <c r="R9" s="25">
        <f t="shared" si="0"/>
        <v>0</v>
      </c>
      <c r="S9" s="11">
        <v>3</v>
      </c>
      <c r="T9" s="17"/>
      <c r="U9" s="25">
        <f t="shared" ref="U9:U12" si="3">SUM(S9:T9)</f>
        <v>3</v>
      </c>
      <c r="V9" s="47">
        <f t="shared" si="2"/>
        <v>3</v>
      </c>
      <c r="W9" s="146"/>
      <c r="X9" s="143"/>
      <c r="Y9" s="11"/>
      <c r="Z9" s="11"/>
      <c r="AA9" s="11"/>
      <c r="AB9" s="33"/>
      <c r="AC9" s="43"/>
    </row>
    <row r="10" spans="1:31" s="8" customFormat="1">
      <c r="A10" s="148"/>
      <c r="B10" s="149"/>
      <c r="C10" s="11"/>
      <c r="D10" s="151"/>
      <c r="E10" s="11"/>
      <c r="F10" s="9"/>
      <c r="G10" s="9"/>
      <c r="H10" s="9"/>
      <c r="I10" s="9"/>
      <c r="J10" s="9"/>
      <c r="K10" s="9"/>
      <c r="L10" s="25">
        <f t="shared" si="1"/>
        <v>0</v>
      </c>
      <c r="M10" s="9"/>
      <c r="N10" s="9"/>
      <c r="O10" s="9"/>
      <c r="P10" s="9"/>
      <c r="Q10" s="9"/>
      <c r="R10" s="25">
        <f t="shared" si="0"/>
        <v>0</v>
      </c>
      <c r="S10" s="9"/>
      <c r="T10" s="9"/>
      <c r="U10" s="25">
        <f t="shared" si="3"/>
        <v>0</v>
      </c>
      <c r="V10" s="47">
        <f t="shared" si="2"/>
        <v>0</v>
      </c>
      <c r="W10" s="146"/>
      <c r="X10" s="143"/>
      <c r="Y10" s="9"/>
      <c r="Z10" s="9"/>
      <c r="AA10" s="11"/>
      <c r="AB10" s="34"/>
      <c r="AC10" s="44"/>
    </row>
    <row r="11" spans="1:31" s="5" customFormat="1">
      <c r="A11" s="148"/>
      <c r="B11" s="149"/>
      <c r="C11" s="12"/>
      <c r="D11" s="151"/>
      <c r="E11" s="11"/>
      <c r="F11" s="11"/>
      <c r="G11" s="11"/>
      <c r="H11" s="11"/>
      <c r="I11" s="11"/>
      <c r="J11" s="11"/>
      <c r="K11" s="11"/>
      <c r="L11" s="25">
        <f t="shared" si="1"/>
        <v>0</v>
      </c>
      <c r="M11" s="11"/>
      <c r="N11" s="11"/>
      <c r="O11" s="11"/>
      <c r="P11" s="11"/>
      <c r="Q11" s="11"/>
      <c r="R11" s="25">
        <f t="shared" si="0"/>
        <v>0</v>
      </c>
      <c r="S11" s="11"/>
      <c r="T11" s="11"/>
      <c r="U11" s="25">
        <f t="shared" si="3"/>
        <v>0</v>
      </c>
      <c r="V11" s="47">
        <f t="shared" si="2"/>
        <v>0</v>
      </c>
      <c r="W11" s="146"/>
      <c r="X11" s="143"/>
      <c r="Y11" s="11"/>
      <c r="Z11" s="11"/>
      <c r="AA11" s="11"/>
      <c r="AB11" s="33"/>
      <c r="AC11" s="43"/>
    </row>
    <row r="12" spans="1:31" s="5" customFormat="1">
      <c r="A12" s="148"/>
      <c r="B12" s="149"/>
      <c r="C12" s="11"/>
      <c r="D12" s="151"/>
      <c r="E12" s="11"/>
      <c r="F12" s="11"/>
      <c r="G12" s="11"/>
      <c r="H12" s="11"/>
      <c r="I12" s="11"/>
      <c r="J12" s="11"/>
      <c r="K12" s="11"/>
      <c r="L12" s="25">
        <f t="shared" si="1"/>
        <v>0</v>
      </c>
      <c r="M12" s="11"/>
      <c r="N12" s="11"/>
      <c r="O12" s="11"/>
      <c r="P12" s="11"/>
      <c r="Q12" s="11"/>
      <c r="R12" s="25">
        <f t="shared" si="0"/>
        <v>0</v>
      </c>
      <c r="S12" s="11"/>
      <c r="T12" s="11"/>
      <c r="U12" s="25">
        <f t="shared" si="3"/>
        <v>0</v>
      </c>
      <c r="V12" s="47">
        <f t="shared" si="2"/>
        <v>0</v>
      </c>
      <c r="W12" s="146"/>
      <c r="X12" s="143"/>
      <c r="Y12" s="11"/>
      <c r="Z12" s="11"/>
      <c r="AA12" s="11"/>
      <c r="AB12" s="34"/>
      <c r="AC12" s="43"/>
    </row>
    <row r="13" spans="1:31" s="38" customFormat="1" ht="15.95" customHeight="1">
      <c r="A13" s="148"/>
      <c r="B13" s="149"/>
      <c r="C13" s="33"/>
      <c r="D13" s="15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47"/>
      <c r="X13" s="144"/>
      <c r="Y13" s="33"/>
      <c r="Z13" s="33"/>
      <c r="AA13" s="33"/>
      <c r="AB13" s="33"/>
      <c r="AC13" s="45"/>
    </row>
    <row r="14" spans="1:31" s="5" customFormat="1">
      <c r="A14" s="148">
        <v>2</v>
      </c>
      <c r="B14" s="149" t="s">
        <v>39</v>
      </c>
      <c r="C14" s="11" t="s">
        <v>40</v>
      </c>
      <c r="D14" s="150" t="s">
        <v>297</v>
      </c>
      <c r="E14" s="11">
        <v>1</v>
      </c>
      <c r="F14" s="12" t="s">
        <v>45</v>
      </c>
      <c r="G14" s="11"/>
      <c r="H14" s="11"/>
      <c r="I14" s="11"/>
      <c r="J14" s="11"/>
      <c r="K14" s="11"/>
      <c r="L14" s="25">
        <f>SUM(H14:K14)</f>
        <v>0</v>
      </c>
      <c r="M14" s="11"/>
      <c r="N14" s="11">
        <v>3.5</v>
      </c>
      <c r="O14" s="11">
        <v>2.5</v>
      </c>
      <c r="P14" s="11">
        <v>2</v>
      </c>
      <c r="Q14" s="11"/>
      <c r="R14" s="25">
        <f>SUM(M14:Q14)</f>
        <v>8</v>
      </c>
      <c r="S14" s="11">
        <v>2</v>
      </c>
      <c r="T14" s="11"/>
      <c r="U14" s="25">
        <f>SUM(S14:T14)</f>
        <v>2</v>
      </c>
      <c r="V14" s="47">
        <f>U14+R14+L14</f>
        <v>10</v>
      </c>
      <c r="W14" s="145">
        <f>SUM(V14:V19)</f>
        <v>12</v>
      </c>
      <c r="X14" s="142"/>
      <c r="Y14" s="11"/>
      <c r="Z14" s="11"/>
      <c r="AA14" s="11"/>
      <c r="AB14" s="33"/>
      <c r="AC14" s="43"/>
      <c r="AD14" s="14"/>
      <c r="AE14" s="15"/>
    </row>
    <row r="15" spans="1:31" s="5" customFormat="1">
      <c r="A15" s="148"/>
      <c r="B15" s="149"/>
      <c r="C15" s="11" t="s">
        <v>41</v>
      </c>
      <c r="D15" s="151"/>
      <c r="E15" s="11">
        <v>1</v>
      </c>
      <c r="F15" s="11"/>
      <c r="G15" s="11"/>
      <c r="H15" s="11"/>
      <c r="I15" s="11"/>
      <c r="J15" s="11"/>
      <c r="K15" s="11"/>
      <c r="L15" s="25">
        <f t="shared" ref="L15:L19" si="4">SUM(H15:K15)</f>
        <v>0</v>
      </c>
      <c r="M15" s="11"/>
      <c r="N15" s="11"/>
      <c r="O15" s="48"/>
      <c r="P15" s="48"/>
      <c r="Q15" s="48"/>
      <c r="R15" s="25">
        <f t="shared" ref="R15:R19" si="5">SUM(M15:Q15)</f>
        <v>0</v>
      </c>
      <c r="S15" s="48">
        <v>2</v>
      </c>
      <c r="T15" s="48"/>
      <c r="U15" s="25">
        <f t="shared" ref="U15:U19" si="6">SUM(S15:T15)</f>
        <v>2</v>
      </c>
      <c r="V15" s="47">
        <f t="shared" ref="V15:V19" si="7">U15+R15+L15</f>
        <v>2</v>
      </c>
      <c r="W15" s="146"/>
      <c r="X15" s="143"/>
      <c r="Y15" s="11"/>
      <c r="Z15" s="11"/>
      <c r="AA15" s="10"/>
      <c r="AB15" s="33"/>
      <c r="AC15" s="43"/>
    </row>
    <row r="16" spans="1:31" s="7" customFormat="1">
      <c r="A16" s="148"/>
      <c r="B16" s="149"/>
      <c r="C16" s="11" t="s">
        <v>270</v>
      </c>
      <c r="D16" s="151"/>
      <c r="E16" s="12">
        <v>1</v>
      </c>
      <c r="F16" s="11"/>
      <c r="G16" s="11"/>
      <c r="H16" s="11"/>
      <c r="I16" s="11"/>
      <c r="J16" s="11"/>
      <c r="K16" s="11"/>
      <c r="L16" s="25">
        <f t="shared" si="4"/>
        <v>0</v>
      </c>
      <c r="M16" s="11"/>
      <c r="N16" s="11"/>
      <c r="O16" s="11"/>
      <c r="P16" s="11"/>
      <c r="Q16" s="11"/>
      <c r="R16" s="25">
        <f t="shared" si="5"/>
        <v>0</v>
      </c>
      <c r="S16" s="11"/>
      <c r="T16" s="17"/>
      <c r="U16" s="25">
        <f t="shared" si="6"/>
        <v>0</v>
      </c>
      <c r="V16" s="47">
        <f t="shared" si="7"/>
        <v>0</v>
      </c>
      <c r="W16" s="146"/>
      <c r="X16" s="143"/>
      <c r="Y16" s="11"/>
      <c r="Z16" s="11"/>
      <c r="AA16" s="11"/>
      <c r="AB16" s="33">
        <v>1</v>
      </c>
      <c r="AC16" s="11"/>
    </row>
    <row r="17" spans="1:31" s="128" customFormat="1">
      <c r="A17" s="148"/>
      <c r="B17" s="149"/>
      <c r="C17" s="7" t="s">
        <v>305</v>
      </c>
      <c r="D17" s="151"/>
      <c r="E17" s="11"/>
      <c r="F17" s="9"/>
      <c r="G17" s="9"/>
      <c r="H17" s="9"/>
      <c r="I17" s="9"/>
      <c r="J17" s="9"/>
      <c r="K17" s="9"/>
      <c r="L17" s="25">
        <f t="shared" si="4"/>
        <v>0</v>
      </c>
      <c r="M17" s="9"/>
      <c r="N17" s="9"/>
      <c r="O17" s="9"/>
      <c r="P17" s="9"/>
      <c r="Q17" s="9"/>
      <c r="R17" s="25">
        <f t="shared" si="5"/>
        <v>0</v>
      </c>
      <c r="S17" s="9"/>
      <c r="T17" s="9"/>
      <c r="U17" s="25">
        <f t="shared" si="6"/>
        <v>0</v>
      </c>
      <c r="V17" s="47">
        <f t="shared" si="7"/>
        <v>0</v>
      </c>
      <c r="W17" s="146"/>
      <c r="X17" s="143"/>
      <c r="Y17" s="9"/>
      <c r="Z17" s="9"/>
      <c r="AA17" s="11"/>
      <c r="AB17" s="34"/>
      <c r="AC17" s="130">
        <v>0.1</v>
      </c>
    </row>
    <row r="18" spans="1:31" s="5" customFormat="1">
      <c r="A18" s="148"/>
      <c r="B18" s="149"/>
      <c r="C18" s="12"/>
      <c r="D18" s="151"/>
      <c r="E18" s="11"/>
      <c r="F18" s="11"/>
      <c r="G18" s="11"/>
      <c r="H18" s="11"/>
      <c r="I18" s="11"/>
      <c r="J18" s="11"/>
      <c r="K18" s="11"/>
      <c r="L18" s="25">
        <f t="shared" si="4"/>
        <v>0</v>
      </c>
      <c r="M18" s="11"/>
      <c r="N18" s="11"/>
      <c r="O18" s="11"/>
      <c r="P18" s="11"/>
      <c r="Q18" s="11"/>
      <c r="R18" s="25">
        <f t="shared" si="5"/>
        <v>0</v>
      </c>
      <c r="S18" s="11"/>
      <c r="T18" s="11"/>
      <c r="U18" s="25">
        <f t="shared" si="6"/>
        <v>0</v>
      </c>
      <c r="V18" s="47">
        <f t="shared" si="7"/>
        <v>0</v>
      </c>
      <c r="W18" s="146"/>
      <c r="X18" s="143"/>
      <c r="Y18" s="11"/>
      <c r="Z18" s="11"/>
      <c r="AA18" s="11"/>
      <c r="AB18" s="33"/>
      <c r="AC18" s="43"/>
    </row>
    <row r="19" spans="1:31" s="5" customFormat="1">
      <c r="A19" s="148"/>
      <c r="B19" s="149"/>
      <c r="C19" s="11"/>
      <c r="D19" s="151"/>
      <c r="E19" s="11"/>
      <c r="F19" s="11"/>
      <c r="G19" s="11"/>
      <c r="H19" s="11"/>
      <c r="I19" s="11"/>
      <c r="J19" s="11"/>
      <c r="K19" s="11"/>
      <c r="L19" s="25">
        <f t="shared" si="4"/>
        <v>0</v>
      </c>
      <c r="M19" s="11"/>
      <c r="N19" s="11"/>
      <c r="O19" s="11"/>
      <c r="P19" s="11"/>
      <c r="Q19" s="11"/>
      <c r="R19" s="25">
        <f t="shared" si="5"/>
        <v>0</v>
      </c>
      <c r="S19" s="11"/>
      <c r="T19" s="11"/>
      <c r="U19" s="25">
        <f t="shared" si="6"/>
        <v>0</v>
      </c>
      <c r="V19" s="47">
        <f t="shared" si="7"/>
        <v>0</v>
      </c>
      <c r="W19" s="146"/>
      <c r="X19" s="143"/>
      <c r="Y19" s="11"/>
      <c r="Z19" s="11"/>
      <c r="AA19" s="11"/>
      <c r="AB19" s="34"/>
      <c r="AC19" s="43"/>
    </row>
    <row r="20" spans="1:31" s="38" customFormat="1" ht="15.95" customHeight="1">
      <c r="A20" s="148"/>
      <c r="B20" s="149"/>
      <c r="C20" s="33"/>
      <c r="D20" s="15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47"/>
      <c r="X20" s="144"/>
      <c r="Y20" s="33"/>
      <c r="Z20" s="33"/>
      <c r="AA20" s="33"/>
      <c r="AB20" s="33"/>
      <c r="AC20" s="45"/>
    </row>
    <row r="21" spans="1:31" s="5" customFormat="1">
      <c r="A21" s="148">
        <v>3</v>
      </c>
      <c r="B21" s="149" t="s">
        <v>43</v>
      </c>
      <c r="C21" s="11" t="s">
        <v>44</v>
      </c>
      <c r="D21" s="150" t="s">
        <v>296</v>
      </c>
      <c r="E21" s="12" t="s">
        <v>37</v>
      </c>
      <c r="F21" s="11"/>
      <c r="G21" s="11"/>
      <c r="H21" s="11">
        <v>2</v>
      </c>
      <c r="I21" s="11">
        <v>3</v>
      </c>
      <c r="J21" s="11">
        <v>3</v>
      </c>
      <c r="K21" s="11">
        <v>3</v>
      </c>
      <c r="L21" s="25">
        <f>SUM(H21:K21)</f>
        <v>11</v>
      </c>
      <c r="M21" s="11">
        <v>3.5</v>
      </c>
      <c r="N21" s="11">
        <v>3</v>
      </c>
      <c r="O21" s="11">
        <v>3</v>
      </c>
      <c r="P21" s="11">
        <v>3</v>
      </c>
      <c r="Q21" s="11">
        <v>3</v>
      </c>
      <c r="R21" s="25">
        <f>SUM(M21:Q21)</f>
        <v>15.5</v>
      </c>
      <c r="S21" s="11">
        <v>2</v>
      </c>
      <c r="T21" s="11">
        <v>2</v>
      </c>
      <c r="U21" s="25">
        <f>SUM(S21:T21)</f>
        <v>4</v>
      </c>
      <c r="V21" s="47">
        <f>U21+R21+L21</f>
        <v>30.5</v>
      </c>
      <c r="W21" s="145">
        <f>SUM(V21:V26)</f>
        <v>30.5</v>
      </c>
      <c r="X21" s="142">
        <v>9</v>
      </c>
      <c r="Y21" s="11"/>
      <c r="Z21" s="11"/>
      <c r="AA21" s="11"/>
      <c r="AB21" s="33"/>
      <c r="AC21" s="43"/>
      <c r="AD21" s="14"/>
      <c r="AE21" s="15"/>
    </row>
    <row r="22" spans="1:31" s="5" customFormat="1">
      <c r="A22" s="148"/>
      <c r="B22" s="149"/>
      <c r="C22" s="11"/>
      <c r="D22" s="151"/>
      <c r="E22" s="11"/>
      <c r="F22" s="11"/>
      <c r="G22" s="11"/>
      <c r="H22" s="11"/>
      <c r="I22" s="11"/>
      <c r="J22" s="11"/>
      <c r="K22" s="11"/>
      <c r="L22" s="25">
        <f t="shared" ref="L22:L26" si="8">SUM(H22:K22)</f>
        <v>0</v>
      </c>
      <c r="M22" s="11"/>
      <c r="N22" s="11"/>
      <c r="O22" s="48"/>
      <c r="P22" s="48"/>
      <c r="Q22" s="48"/>
      <c r="R22" s="25">
        <f t="shared" ref="R22:R26" si="9">SUM(M22:Q22)</f>
        <v>0</v>
      </c>
      <c r="S22" s="48"/>
      <c r="T22" s="48"/>
      <c r="U22" s="25">
        <f t="shared" ref="U22:U26" si="10">SUM(S22:T22)</f>
        <v>0</v>
      </c>
      <c r="V22" s="47">
        <f t="shared" ref="V22:V26" si="11">U22+R22+L22</f>
        <v>0</v>
      </c>
      <c r="W22" s="146"/>
      <c r="X22" s="143"/>
      <c r="Y22" s="11"/>
      <c r="Z22" s="11"/>
      <c r="AA22" s="10"/>
      <c r="AB22" s="33"/>
      <c r="AC22" s="43"/>
    </row>
    <row r="23" spans="1:31" s="5" customFormat="1">
      <c r="A23" s="148"/>
      <c r="B23" s="149"/>
      <c r="C23" s="17"/>
      <c r="D23" s="151"/>
      <c r="E23" s="11"/>
      <c r="F23" s="11"/>
      <c r="G23" s="11"/>
      <c r="H23" s="11"/>
      <c r="I23" s="11"/>
      <c r="J23" s="11"/>
      <c r="K23" s="11"/>
      <c r="L23" s="25">
        <f t="shared" si="8"/>
        <v>0</v>
      </c>
      <c r="M23" s="11"/>
      <c r="N23" s="11"/>
      <c r="O23" s="11"/>
      <c r="P23" s="11"/>
      <c r="Q23" s="11"/>
      <c r="R23" s="25">
        <f t="shared" si="9"/>
        <v>0</v>
      </c>
      <c r="S23" s="11"/>
      <c r="T23" s="17"/>
      <c r="U23" s="25">
        <f t="shared" si="10"/>
        <v>0</v>
      </c>
      <c r="V23" s="47">
        <f t="shared" si="11"/>
        <v>0</v>
      </c>
      <c r="W23" s="146"/>
      <c r="X23" s="143"/>
      <c r="Y23" s="11"/>
      <c r="Z23" s="11"/>
      <c r="AA23" s="11"/>
      <c r="AB23" s="33"/>
      <c r="AC23" s="43"/>
    </row>
    <row r="24" spans="1:31" s="8" customFormat="1">
      <c r="A24" s="148"/>
      <c r="B24" s="149"/>
      <c r="C24" s="11"/>
      <c r="D24" s="151"/>
      <c r="E24" s="11"/>
      <c r="F24" s="9"/>
      <c r="G24" s="9"/>
      <c r="H24" s="9"/>
      <c r="I24" s="9"/>
      <c r="J24" s="9"/>
      <c r="K24" s="9"/>
      <c r="L24" s="25">
        <f t="shared" si="8"/>
        <v>0</v>
      </c>
      <c r="M24" s="9"/>
      <c r="N24" s="9"/>
      <c r="O24" s="9"/>
      <c r="P24" s="9"/>
      <c r="Q24" s="9"/>
      <c r="R24" s="25">
        <f t="shared" si="9"/>
        <v>0</v>
      </c>
      <c r="S24" s="9"/>
      <c r="T24" s="9"/>
      <c r="U24" s="25">
        <f t="shared" si="10"/>
        <v>0</v>
      </c>
      <c r="V24" s="47">
        <f t="shared" si="11"/>
        <v>0</v>
      </c>
      <c r="W24" s="146"/>
      <c r="X24" s="143"/>
      <c r="Y24" s="9"/>
      <c r="Z24" s="9"/>
      <c r="AA24" s="11"/>
      <c r="AB24" s="34"/>
      <c r="AC24" s="44"/>
    </row>
    <row r="25" spans="1:31" s="5" customFormat="1">
      <c r="A25" s="148"/>
      <c r="B25" s="149"/>
      <c r="C25" s="12"/>
      <c r="D25" s="151"/>
      <c r="E25" s="11"/>
      <c r="F25" s="11"/>
      <c r="G25" s="11"/>
      <c r="H25" s="11"/>
      <c r="I25" s="11"/>
      <c r="J25" s="11"/>
      <c r="K25" s="11"/>
      <c r="L25" s="25">
        <f t="shared" si="8"/>
        <v>0</v>
      </c>
      <c r="M25" s="11"/>
      <c r="N25" s="11"/>
      <c r="O25" s="11"/>
      <c r="P25" s="11"/>
      <c r="Q25" s="11"/>
      <c r="R25" s="25">
        <f t="shared" si="9"/>
        <v>0</v>
      </c>
      <c r="S25" s="11"/>
      <c r="T25" s="11"/>
      <c r="U25" s="25">
        <f t="shared" si="10"/>
        <v>0</v>
      </c>
      <c r="V25" s="47">
        <f t="shared" si="11"/>
        <v>0</v>
      </c>
      <c r="W25" s="146"/>
      <c r="X25" s="143"/>
      <c r="Y25" s="11"/>
      <c r="Z25" s="11"/>
      <c r="AA25" s="11"/>
      <c r="AB25" s="33"/>
      <c r="AC25" s="43"/>
    </row>
    <row r="26" spans="1:31" s="5" customFormat="1">
      <c r="A26" s="148"/>
      <c r="B26" s="149"/>
      <c r="C26" s="11"/>
      <c r="D26" s="151"/>
      <c r="E26" s="11"/>
      <c r="F26" s="11"/>
      <c r="G26" s="11"/>
      <c r="H26" s="11"/>
      <c r="I26" s="11"/>
      <c r="J26" s="11"/>
      <c r="K26" s="11"/>
      <c r="L26" s="25">
        <f t="shared" si="8"/>
        <v>0</v>
      </c>
      <c r="M26" s="11"/>
      <c r="N26" s="11"/>
      <c r="O26" s="11"/>
      <c r="P26" s="11"/>
      <c r="Q26" s="11"/>
      <c r="R26" s="25">
        <f t="shared" si="9"/>
        <v>0</v>
      </c>
      <c r="S26" s="11"/>
      <c r="T26" s="11"/>
      <c r="U26" s="25">
        <f t="shared" si="10"/>
        <v>0</v>
      </c>
      <c r="V26" s="47">
        <f t="shared" si="11"/>
        <v>0</v>
      </c>
      <c r="W26" s="146"/>
      <c r="X26" s="143"/>
      <c r="Y26" s="11"/>
      <c r="Z26" s="11"/>
      <c r="AA26" s="11"/>
      <c r="AB26" s="34"/>
      <c r="AC26" s="43"/>
    </row>
    <row r="27" spans="1:31" s="38" customFormat="1" ht="15.95" customHeight="1">
      <c r="A27" s="148"/>
      <c r="B27" s="149"/>
      <c r="C27" s="33"/>
      <c r="D27" s="15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147"/>
      <c r="X27" s="144"/>
      <c r="Y27" s="33"/>
      <c r="Z27" s="33"/>
      <c r="AA27" s="33"/>
      <c r="AB27" s="33"/>
      <c r="AC27" s="45"/>
    </row>
    <row r="28" spans="1:31" s="5" customFormat="1">
      <c r="A28" s="148">
        <v>4</v>
      </c>
      <c r="B28" s="149" t="s">
        <v>96</v>
      </c>
      <c r="C28" s="11" t="s">
        <v>47</v>
      </c>
      <c r="D28" s="150" t="s">
        <v>295</v>
      </c>
      <c r="E28" s="11" t="s">
        <v>37</v>
      </c>
      <c r="F28" s="11"/>
      <c r="G28" s="11"/>
      <c r="H28" s="11"/>
      <c r="I28" s="11"/>
      <c r="J28" s="11"/>
      <c r="K28" s="11"/>
      <c r="L28" s="25">
        <f>SUM(H28:K28)</f>
        <v>0</v>
      </c>
      <c r="M28" s="11">
        <v>1.5</v>
      </c>
      <c r="N28" s="11"/>
      <c r="O28" s="11">
        <v>2</v>
      </c>
      <c r="P28" s="11">
        <v>2</v>
      </c>
      <c r="Q28" s="11">
        <v>2</v>
      </c>
      <c r="R28" s="25">
        <f>SUM(M28:Q28)</f>
        <v>7.5</v>
      </c>
      <c r="S28" s="11">
        <v>1</v>
      </c>
      <c r="T28" s="11">
        <v>1</v>
      </c>
      <c r="U28" s="25">
        <f>SUM(S28:T28)</f>
        <v>2</v>
      </c>
      <c r="V28" s="47">
        <f>U28+R28+L28</f>
        <v>9.5</v>
      </c>
      <c r="W28" s="145">
        <f>SUM(V28:V34)</f>
        <v>29.5</v>
      </c>
      <c r="X28" s="142"/>
      <c r="Y28" s="11"/>
      <c r="Z28" s="11"/>
      <c r="AA28" s="11"/>
      <c r="AB28" s="33"/>
      <c r="AC28" s="43"/>
      <c r="AD28" s="14"/>
      <c r="AE28" s="15"/>
    </row>
    <row r="29" spans="1:31" s="5" customFormat="1">
      <c r="A29" s="148"/>
      <c r="B29" s="149"/>
      <c r="C29" s="11" t="s">
        <v>48</v>
      </c>
      <c r="D29" s="151"/>
      <c r="E29" s="11" t="s">
        <v>80</v>
      </c>
      <c r="F29" s="11"/>
      <c r="G29" s="11"/>
      <c r="H29" s="11"/>
      <c r="I29" s="11"/>
      <c r="J29" s="11"/>
      <c r="K29" s="11"/>
      <c r="L29" s="25">
        <f t="shared" ref="L29:L34" si="12">SUM(H29:K29)</f>
        <v>0</v>
      </c>
      <c r="M29" s="11"/>
      <c r="N29" s="11"/>
      <c r="O29" s="48"/>
      <c r="P29" s="48"/>
      <c r="Q29" s="48"/>
      <c r="R29" s="25">
        <f t="shared" ref="R29:R34" si="13">SUM(M29:Q29)</f>
        <v>0</v>
      </c>
      <c r="S29" s="48">
        <v>1.5</v>
      </c>
      <c r="T29" s="48">
        <v>1.5</v>
      </c>
      <c r="U29" s="25">
        <f t="shared" ref="U29:U34" si="14">SUM(S29:T29)</f>
        <v>3</v>
      </c>
      <c r="V29" s="47">
        <f t="shared" ref="V29:V34" si="15">U29+R29+L29</f>
        <v>3</v>
      </c>
      <c r="W29" s="146"/>
      <c r="X29" s="143"/>
      <c r="Y29" s="11"/>
      <c r="Z29" s="11"/>
      <c r="AA29" s="10"/>
      <c r="AB29" s="33"/>
      <c r="AC29" s="43"/>
    </row>
    <row r="30" spans="1:31" s="5" customFormat="1">
      <c r="A30" s="148"/>
      <c r="B30" s="149"/>
      <c r="C30" s="17" t="s">
        <v>49</v>
      </c>
      <c r="D30" s="151"/>
      <c r="E30" s="11" t="s">
        <v>80</v>
      </c>
      <c r="F30" s="11"/>
      <c r="G30" s="11"/>
      <c r="H30" s="11"/>
      <c r="I30" s="11"/>
      <c r="J30" s="11"/>
      <c r="K30" s="11"/>
      <c r="L30" s="25">
        <f t="shared" si="12"/>
        <v>0</v>
      </c>
      <c r="M30" s="11"/>
      <c r="N30" s="11"/>
      <c r="O30" s="11"/>
      <c r="P30" s="11"/>
      <c r="Q30" s="11"/>
      <c r="R30" s="25">
        <f t="shared" si="13"/>
        <v>0</v>
      </c>
      <c r="S30" s="11">
        <v>1</v>
      </c>
      <c r="T30" s="17">
        <v>1</v>
      </c>
      <c r="U30" s="25">
        <f t="shared" si="14"/>
        <v>2</v>
      </c>
      <c r="V30" s="47">
        <f t="shared" si="15"/>
        <v>2</v>
      </c>
      <c r="W30" s="146"/>
      <c r="X30" s="143"/>
      <c r="Y30" s="11"/>
      <c r="Z30" s="11"/>
      <c r="AA30" s="11"/>
      <c r="AB30" s="33"/>
      <c r="AC30" s="43"/>
    </row>
    <row r="31" spans="1:31" s="8" customFormat="1">
      <c r="A31" s="148"/>
      <c r="B31" s="149"/>
      <c r="C31" s="11" t="s">
        <v>50</v>
      </c>
      <c r="D31" s="151"/>
      <c r="E31" s="11" t="s">
        <v>99</v>
      </c>
      <c r="F31" s="9"/>
      <c r="G31" s="9"/>
      <c r="H31" s="9"/>
      <c r="I31" s="9"/>
      <c r="J31" s="9"/>
      <c r="K31" s="9"/>
      <c r="L31" s="25">
        <f t="shared" si="12"/>
        <v>0</v>
      </c>
      <c r="M31" s="9">
        <v>4</v>
      </c>
      <c r="N31" s="9"/>
      <c r="O31" s="9"/>
      <c r="P31" s="9"/>
      <c r="Q31" s="9">
        <v>2</v>
      </c>
      <c r="R31" s="25">
        <f t="shared" si="13"/>
        <v>6</v>
      </c>
      <c r="S31" s="9"/>
      <c r="T31" s="9">
        <v>2</v>
      </c>
      <c r="U31" s="25">
        <f t="shared" si="14"/>
        <v>2</v>
      </c>
      <c r="V31" s="47">
        <f t="shared" si="15"/>
        <v>8</v>
      </c>
      <c r="W31" s="146"/>
      <c r="X31" s="143"/>
      <c r="Y31" s="9"/>
      <c r="Z31" s="9"/>
      <c r="AA31" s="11"/>
      <c r="AB31" s="34"/>
      <c r="AC31" s="44"/>
    </row>
    <row r="32" spans="1:31" s="8" customFormat="1">
      <c r="A32" s="148"/>
      <c r="B32" s="149"/>
      <c r="C32" s="11" t="s">
        <v>41</v>
      </c>
      <c r="D32" s="151"/>
      <c r="E32" s="11" t="s">
        <v>99</v>
      </c>
      <c r="F32" s="9"/>
      <c r="G32" s="9"/>
      <c r="H32" s="9"/>
      <c r="I32" s="9"/>
      <c r="J32" s="9"/>
      <c r="K32" s="9"/>
      <c r="L32" s="25"/>
      <c r="M32" s="9"/>
      <c r="N32" s="9"/>
      <c r="O32" s="9"/>
      <c r="P32" s="9">
        <v>2</v>
      </c>
      <c r="Q32" s="9">
        <v>2</v>
      </c>
      <c r="R32" s="25">
        <f t="shared" si="13"/>
        <v>4</v>
      </c>
      <c r="S32" s="9"/>
      <c r="T32" s="9">
        <v>2</v>
      </c>
      <c r="U32" s="25">
        <v>2</v>
      </c>
      <c r="V32" s="47">
        <v>6</v>
      </c>
      <c r="W32" s="146"/>
      <c r="X32" s="143"/>
      <c r="Y32" s="9"/>
      <c r="Z32" s="9"/>
      <c r="AA32" s="11"/>
      <c r="AB32" s="34"/>
      <c r="AC32" s="44"/>
    </row>
    <row r="33" spans="1:31" s="5" customFormat="1">
      <c r="A33" s="148"/>
      <c r="B33" s="149"/>
      <c r="C33" s="12" t="s">
        <v>51</v>
      </c>
      <c r="D33" s="151"/>
      <c r="E33" s="11" t="s">
        <v>99</v>
      </c>
      <c r="F33" s="11"/>
      <c r="G33" s="11"/>
      <c r="H33" s="11"/>
      <c r="I33" s="11"/>
      <c r="J33" s="11"/>
      <c r="K33" s="11"/>
      <c r="L33" s="25">
        <f t="shared" si="12"/>
        <v>0</v>
      </c>
      <c r="M33" s="11"/>
      <c r="N33" s="11"/>
      <c r="O33" s="11"/>
      <c r="P33" s="11"/>
      <c r="Q33" s="11"/>
      <c r="R33" s="25">
        <f t="shared" si="13"/>
        <v>0</v>
      </c>
      <c r="S33" s="11"/>
      <c r="T33" s="11">
        <v>1</v>
      </c>
      <c r="U33" s="25">
        <f t="shared" si="14"/>
        <v>1</v>
      </c>
      <c r="V33" s="47">
        <f t="shared" si="15"/>
        <v>1</v>
      </c>
      <c r="W33" s="146"/>
      <c r="X33" s="143"/>
      <c r="Y33" s="11"/>
      <c r="Z33" s="11"/>
      <c r="AA33" s="11"/>
      <c r="AB33" s="33"/>
      <c r="AC33" s="43"/>
    </row>
    <row r="34" spans="1:31" s="5" customFormat="1">
      <c r="A34" s="148"/>
      <c r="B34" s="149"/>
      <c r="C34" s="11"/>
      <c r="D34" s="151"/>
      <c r="E34" s="11"/>
      <c r="F34" s="11"/>
      <c r="G34" s="11"/>
      <c r="H34" s="11"/>
      <c r="I34" s="11"/>
      <c r="J34" s="11"/>
      <c r="K34" s="11"/>
      <c r="L34" s="25">
        <f t="shared" si="12"/>
        <v>0</v>
      </c>
      <c r="M34" s="11"/>
      <c r="N34" s="11"/>
      <c r="O34" s="11"/>
      <c r="P34" s="11"/>
      <c r="Q34" s="11"/>
      <c r="R34" s="25">
        <f t="shared" si="13"/>
        <v>0</v>
      </c>
      <c r="S34" s="11"/>
      <c r="T34" s="11"/>
      <c r="U34" s="25">
        <f t="shared" si="14"/>
        <v>0</v>
      </c>
      <c r="V34" s="47">
        <f t="shared" si="15"/>
        <v>0</v>
      </c>
      <c r="W34" s="146"/>
      <c r="X34" s="143"/>
      <c r="Y34" s="11"/>
      <c r="Z34" s="11"/>
      <c r="AA34" s="11"/>
      <c r="AB34" s="34"/>
      <c r="AC34" s="43"/>
    </row>
    <row r="35" spans="1:31" s="38" customFormat="1" ht="15.95" customHeight="1">
      <c r="A35" s="148"/>
      <c r="B35" s="149"/>
      <c r="C35" s="33"/>
      <c r="D35" s="15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147"/>
      <c r="X35" s="144"/>
      <c r="Y35" s="33"/>
      <c r="Z35" s="33"/>
      <c r="AA35" s="33"/>
      <c r="AB35" s="33"/>
      <c r="AC35" s="45"/>
    </row>
    <row r="36" spans="1:31" s="5" customFormat="1">
      <c r="A36" s="148">
        <v>5</v>
      </c>
      <c r="B36" s="149" t="s">
        <v>52</v>
      </c>
      <c r="C36" s="11" t="s">
        <v>53</v>
      </c>
      <c r="D36" s="150" t="s">
        <v>294</v>
      </c>
      <c r="E36" s="11">
        <v>2</v>
      </c>
      <c r="F36" s="11"/>
      <c r="G36" s="11"/>
      <c r="H36" s="11"/>
      <c r="I36" s="11"/>
      <c r="J36" s="11"/>
      <c r="K36" s="11"/>
      <c r="L36" s="25">
        <f>SUM(H36:K36)</f>
        <v>0</v>
      </c>
      <c r="M36" s="11"/>
      <c r="N36" s="11">
        <v>4</v>
      </c>
      <c r="O36" s="11"/>
      <c r="P36" s="11"/>
      <c r="Q36" s="11"/>
      <c r="R36" s="25">
        <f>SUM(M36:Q36)</f>
        <v>4</v>
      </c>
      <c r="S36" s="11"/>
      <c r="T36" s="11"/>
      <c r="U36" s="25">
        <f>SUM(S36:T36)</f>
        <v>0</v>
      </c>
      <c r="V36" s="47">
        <f>U36+R36+L36</f>
        <v>4</v>
      </c>
      <c r="W36" s="145">
        <f>SUM(V36:V41)</f>
        <v>33</v>
      </c>
      <c r="X36" s="142">
        <v>5</v>
      </c>
      <c r="Y36" s="11"/>
      <c r="Z36" s="11"/>
      <c r="AA36" s="11"/>
      <c r="AB36" s="33"/>
      <c r="AC36" s="43"/>
      <c r="AD36" s="14"/>
      <c r="AE36" s="15"/>
    </row>
    <row r="37" spans="1:31" s="5" customFormat="1">
      <c r="A37" s="148"/>
      <c r="B37" s="149"/>
      <c r="C37" s="11" t="s">
        <v>54</v>
      </c>
      <c r="D37" s="151"/>
      <c r="E37" s="11">
        <v>2</v>
      </c>
      <c r="F37" s="11"/>
      <c r="G37" s="11"/>
      <c r="H37" s="11"/>
      <c r="I37" s="11"/>
      <c r="J37" s="11"/>
      <c r="K37" s="11"/>
      <c r="L37" s="25">
        <f t="shared" ref="L37:L41" si="16">SUM(H37:K37)</f>
        <v>0</v>
      </c>
      <c r="M37" s="11"/>
      <c r="N37" s="11"/>
      <c r="O37" s="48">
        <v>2</v>
      </c>
      <c r="P37" s="48">
        <v>2</v>
      </c>
      <c r="Q37" s="48">
        <v>2</v>
      </c>
      <c r="R37" s="25">
        <f t="shared" ref="R37:R41" si="17">SUM(M37:Q37)</f>
        <v>6</v>
      </c>
      <c r="S37" s="48">
        <v>3</v>
      </c>
      <c r="T37" s="48">
        <v>3</v>
      </c>
      <c r="U37" s="25">
        <f t="shared" ref="U37:U41" si="18">SUM(S37:T37)</f>
        <v>6</v>
      </c>
      <c r="V37" s="47">
        <f t="shared" ref="V37:V41" si="19">U37+R37+L37</f>
        <v>12</v>
      </c>
      <c r="W37" s="146"/>
      <c r="X37" s="143"/>
      <c r="Y37" s="11"/>
      <c r="Z37" s="11"/>
      <c r="AA37" s="10"/>
      <c r="AB37" s="33"/>
      <c r="AC37" s="43"/>
    </row>
    <row r="38" spans="1:31" s="5" customFormat="1">
      <c r="A38" s="148"/>
      <c r="B38" s="149"/>
      <c r="C38" s="17" t="s">
        <v>55</v>
      </c>
      <c r="D38" s="151"/>
      <c r="E38" s="11">
        <v>2</v>
      </c>
      <c r="F38" s="11"/>
      <c r="G38" s="11"/>
      <c r="H38" s="11"/>
      <c r="I38" s="11"/>
      <c r="J38" s="11"/>
      <c r="K38" s="11"/>
      <c r="L38" s="25">
        <f t="shared" si="16"/>
        <v>0</v>
      </c>
      <c r="M38" s="11"/>
      <c r="N38" s="11"/>
      <c r="O38" s="11">
        <v>2</v>
      </c>
      <c r="P38" s="11">
        <v>2</v>
      </c>
      <c r="Q38" s="11">
        <v>2</v>
      </c>
      <c r="R38" s="25">
        <f t="shared" si="17"/>
        <v>6</v>
      </c>
      <c r="S38" s="11">
        <v>1</v>
      </c>
      <c r="T38" s="17">
        <v>1</v>
      </c>
      <c r="U38" s="25">
        <f t="shared" si="18"/>
        <v>2</v>
      </c>
      <c r="V38" s="47">
        <f t="shared" si="19"/>
        <v>8</v>
      </c>
      <c r="W38" s="146"/>
      <c r="X38" s="143"/>
      <c r="Y38" s="11"/>
      <c r="Z38" s="11"/>
      <c r="AA38" s="11"/>
      <c r="AB38" s="33"/>
      <c r="AC38" s="43"/>
    </row>
    <row r="39" spans="1:31" s="8" customFormat="1">
      <c r="A39" s="148"/>
      <c r="B39" s="149"/>
      <c r="C39" s="11" t="s">
        <v>59</v>
      </c>
      <c r="D39" s="151"/>
      <c r="E39" s="11" t="s">
        <v>100</v>
      </c>
      <c r="F39" s="9"/>
      <c r="G39" s="9"/>
      <c r="H39" s="9"/>
      <c r="I39" s="9"/>
      <c r="J39" s="9"/>
      <c r="K39" s="9"/>
      <c r="L39" s="25">
        <f t="shared" si="16"/>
        <v>0</v>
      </c>
      <c r="M39" s="9"/>
      <c r="N39" s="9"/>
      <c r="O39" s="9"/>
      <c r="P39" s="9"/>
      <c r="Q39" s="9">
        <v>3</v>
      </c>
      <c r="R39" s="25">
        <f t="shared" si="17"/>
        <v>3</v>
      </c>
      <c r="S39" s="9">
        <v>3</v>
      </c>
      <c r="T39" s="9">
        <v>3</v>
      </c>
      <c r="U39" s="25">
        <f t="shared" si="18"/>
        <v>6</v>
      </c>
      <c r="V39" s="47">
        <f t="shared" si="19"/>
        <v>9</v>
      </c>
      <c r="W39" s="146"/>
      <c r="X39" s="143"/>
      <c r="Y39" s="9"/>
      <c r="Z39" s="9"/>
      <c r="AA39" s="11"/>
      <c r="AB39" s="34"/>
      <c r="AC39" s="44"/>
    </row>
    <row r="40" spans="1:31" s="5" customFormat="1">
      <c r="A40" s="148"/>
      <c r="B40" s="149"/>
      <c r="C40" s="12"/>
      <c r="D40" s="151"/>
      <c r="E40" s="11"/>
      <c r="F40" s="11"/>
      <c r="G40" s="11"/>
      <c r="H40" s="11"/>
      <c r="I40" s="11"/>
      <c r="J40" s="11"/>
      <c r="K40" s="11"/>
      <c r="L40" s="25">
        <f t="shared" si="16"/>
        <v>0</v>
      </c>
      <c r="M40" s="11"/>
      <c r="N40" s="11"/>
      <c r="O40" s="11"/>
      <c r="P40" s="11"/>
      <c r="Q40" s="11"/>
      <c r="R40" s="25">
        <f t="shared" si="17"/>
        <v>0</v>
      </c>
      <c r="S40" s="11"/>
      <c r="T40" s="11"/>
      <c r="U40" s="25">
        <f t="shared" si="18"/>
        <v>0</v>
      </c>
      <c r="V40" s="47">
        <f t="shared" si="19"/>
        <v>0</v>
      </c>
      <c r="W40" s="146"/>
      <c r="X40" s="143"/>
      <c r="Y40" s="11"/>
      <c r="Z40" s="11"/>
      <c r="AA40" s="11"/>
      <c r="AB40" s="33"/>
      <c r="AC40" s="43"/>
    </row>
    <row r="41" spans="1:31" s="5" customFormat="1">
      <c r="A41" s="148"/>
      <c r="B41" s="149"/>
      <c r="C41" s="11"/>
      <c r="D41" s="151"/>
      <c r="E41" s="11"/>
      <c r="F41" s="11"/>
      <c r="G41" s="11"/>
      <c r="H41" s="11"/>
      <c r="I41" s="11"/>
      <c r="J41" s="11"/>
      <c r="K41" s="11"/>
      <c r="L41" s="25">
        <f t="shared" si="16"/>
        <v>0</v>
      </c>
      <c r="M41" s="11"/>
      <c r="N41" s="11"/>
      <c r="O41" s="11"/>
      <c r="P41" s="11"/>
      <c r="Q41" s="11"/>
      <c r="R41" s="25">
        <f t="shared" si="17"/>
        <v>0</v>
      </c>
      <c r="S41" s="11"/>
      <c r="T41" s="11"/>
      <c r="U41" s="25">
        <f t="shared" si="18"/>
        <v>0</v>
      </c>
      <c r="V41" s="47">
        <f t="shared" si="19"/>
        <v>0</v>
      </c>
      <c r="W41" s="146"/>
      <c r="X41" s="143"/>
      <c r="Y41" s="11"/>
      <c r="Z41" s="11"/>
      <c r="AA41" s="11"/>
      <c r="AB41" s="34"/>
      <c r="AC41" s="43"/>
    </row>
    <row r="42" spans="1:31" s="38" customFormat="1" ht="15.95" customHeight="1">
      <c r="A42" s="148"/>
      <c r="B42" s="149"/>
      <c r="C42" s="33"/>
      <c r="D42" s="15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147"/>
      <c r="X42" s="144"/>
      <c r="Y42" s="33"/>
      <c r="Z42" s="33"/>
      <c r="AA42" s="33"/>
      <c r="AB42" s="33"/>
      <c r="AC42" s="45"/>
    </row>
    <row r="43" spans="1:31" s="5" customFormat="1">
      <c r="A43" s="148">
        <v>6</v>
      </c>
      <c r="B43" s="149" t="s">
        <v>56</v>
      </c>
      <c r="C43" s="11" t="s">
        <v>57</v>
      </c>
      <c r="D43" s="150" t="s">
        <v>293</v>
      </c>
      <c r="E43" s="11">
        <v>1</v>
      </c>
      <c r="F43" s="11"/>
      <c r="G43" s="11"/>
      <c r="H43" s="11"/>
      <c r="I43" s="11"/>
      <c r="J43" s="11"/>
      <c r="K43" s="11"/>
      <c r="L43" s="25">
        <f>SUM(H43:K43)</f>
        <v>0</v>
      </c>
      <c r="M43" s="11">
        <v>2</v>
      </c>
      <c r="N43" s="11">
        <v>2</v>
      </c>
      <c r="O43" s="11">
        <v>2</v>
      </c>
      <c r="P43" s="11">
        <v>2</v>
      </c>
      <c r="Q43" s="11">
        <v>1.5</v>
      </c>
      <c r="R43" s="25">
        <f>SUM(M43:Q43)</f>
        <v>9.5</v>
      </c>
      <c r="S43" s="11">
        <v>1.5</v>
      </c>
      <c r="T43" s="11">
        <v>1</v>
      </c>
      <c r="U43" s="25">
        <f>SUM(S43:T43)</f>
        <v>2.5</v>
      </c>
      <c r="V43" s="47">
        <f>U43+R43+L43</f>
        <v>12</v>
      </c>
      <c r="W43" s="145">
        <f>SUM(V43:V48)</f>
        <v>23</v>
      </c>
      <c r="X43" s="142">
        <v>10</v>
      </c>
      <c r="Y43" s="11"/>
      <c r="Z43" s="11"/>
      <c r="AA43" s="11"/>
      <c r="AB43" s="33"/>
      <c r="AC43" s="43"/>
      <c r="AD43" s="14"/>
      <c r="AE43" s="15"/>
    </row>
    <row r="44" spans="1:31" s="5" customFormat="1">
      <c r="A44" s="148"/>
      <c r="B44" s="149"/>
      <c r="C44" s="11" t="s">
        <v>36</v>
      </c>
      <c r="D44" s="151"/>
      <c r="E44" s="11">
        <v>1</v>
      </c>
      <c r="F44" s="11"/>
      <c r="G44" s="11"/>
      <c r="H44" s="11"/>
      <c r="I44" s="11"/>
      <c r="J44" s="11"/>
      <c r="K44" s="11"/>
      <c r="L44" s="25">
        <f t="shared" ref="L44:L48" si="20">SUM(H44:K44)</f>
        <v>0</v>
      </c>
      <c r="M44" s="11"/>
      <c r="N44" s="11">
        <v>2</v>
      </c>
      <c r="O44" s="48"/>
      <c r="P44" s="48"/>
      <c r="Q44" s="48"/>
      <c r="R44" s="25">
        <f t="shared" ref="R44:R48" si="21">SUM(M44:Q44)</f>
        <v>2</v>
      </c>
      <c r="S44" s="48"/>
      <c r="T44" s="48"/>
      <c r="U44" s="25">
        <f t="shared" ref="U44:U48" si="22">SUM(S44:T44)</f>
        <v>0</v>
      </c>
      <c r="V44" s="47">
        <f t="shared" ref="V44:V48" si="23">U44+R44+L44</f>
        <v>2</v>
      </c>
      <c r="W44" s="146"/>
      <c r="X44" s="143"/>
      <c r="Y44" s="11"/>
      <c r="Z44" s="11"/>
      <c r="AA44" s="10"/>
      <c r="AB44" s="33"/>
      <c r="AC44" s="43"/>
    </row>
    <row r="45" spans="1:31" s="5" customFormat="1">
      <c r="A45" s="148"/>
      <c r="B45" s="149"/>
      <c r="C45" s="17" t="s">
        <v>58</v>
      </c>
      <c r="D45" s="151"/>
      <c r="E45" s="11">
        <v>1</v>
      </c>
      <c r="F45" s="11"/>
      <c r="G45" s="11"/>
      <c r="H45" s="11"/>
      <c r="I45" s="11"/>
      <c r="J45" s="11"/>
      <c r="K45" s="11"/>
      <c r="L45" s="25">
        <f t="shared" si="20"/>
        <v>0</v>
      </c>
      <c r="M45" s="11">
        <v>1</v>
      </c>
      <c r="N45" s="11">
        <v>0.5</v>
      </c>
      <c r="O45" s="11"/>
      <c r="P45" s="11">
        <v>1</v>
      </c>
      <c r="Q45" s="11">
        <v>1</v>
      </c>
      <c r="R45" s="25">
        <f t="shared" si="21"/>
        <v>3.5</v>
      </c>
      <c r="S45" s="11">
        <v>3.5</v>
      </c>
      <c r="T45" s="17">
        <v>1</v>
      </c>
      <c r="U45" s="25">
        <f t="shared" si="22"/>
        <v>4.5</v>
      </c>
      <c r="V45" s="47">
        <f t="shared" si="23"/>
        <v>8</v>
      </c>
      <c r="W45" s="146"/>
      <c r="X45" s="143"/>
      <c r="Y45" s="11"/>
      <c r="Z45" s="11"/>
      <c r="AA45" s="11"/>
      <c r="AB45" s="33"/>
      <c r="AC45" s="43"/>
    </row>
    <row r="46" spans="1:31" s="8" customFormat="1">
      <c r="A46" s="148"/>
      <c r="B46" s="149"/>
      <c r="C46" s="11" t="s">
        <v>60</v>
      </c>
      <c r="D46" s="151"/>
      <c r="E46" s="11" t="s">
        <v>80</v>
      </c>
      <c r="F46" s="9"/>
      <c r="G46" s="9"/>
      <c r="H46" s="9"/>
      <c r="I46" s="9"/>
      <c r="J46" s="9"/>
      <c r="K46" s="9"/>
      <c r="L46" s="25">
        <f t="shared" si="20"/>
        <v>0</v>
      </c>
      <c r="M46" s="9"/>
      <c r="N46" s="9"/>
      <c r="O46" s="9"/>
      <c r="P46" s="9"/>
      <c r="Q46" s="9"/>
      <c r="R46" s="25">
        <f t="shared" si="21"/>
        <v>0</v>
      </c>
      <c r="S46" s="9"/>
      <c r="T46" s="9">
        <v>1</v>
      </c>
      <c r="U46" s="25">
        <f t="shared" si="22"/>
        <v>1</v>
      </c>
      <c r="V46" s="47">
        <f t="shared" si="23"/>
        <v>1</v>
      </c>
      <c r="W46" s="146"/>
      <c r="X46" s="143"/>
      <c r="Y46" s="9"/>
      <c r="Z46" s="9"/>
      <c r="AA46" s="11"/>
      <c r="AB46" s="34"/>
      <c r="AC46" s="44"/>
    </row>
    <row r="47" spans="1:31" s="5" customFormat="1">
      <c r="A47" s="148"/>
      <c r="B47" s="149"/>
      <c r="C47" s="12"/>
      <c r="D47" s="151"/>
      <c r="E47" s="11"/>
      <c r="F47" s="11"/>
      <c r="G47" s="11"/>
      <c r="H47" s="11"/>
      <c r="I47" s="11"/>
      <c r="J47" s="11"/>
      <c r="K47" s="11"/>
      <c r="L47" s="25">
        <f t="shared" si="20"/>
        <v>0</v>
      </c>
      <c r="M47" s="11"/>
      <c r="N47" s="11"/>
      <c r="O47" s="11"/>
      <c r="P47" s="11"/>
      <c r="Q47" s="11"/>
      <c r="R47" s="25">
        <f t="shared" si="21"/>
        <v>0</v>
      </c>
      <c r="S47" s="11"/>
      <c r="T47" s="11"/>
      <c r="U47" s="25">
        <f t="shared" si="22"/>
        <v>0</v>
      </c>
      <c r="V47" s="47">
        <f t="shared" si="23"/>
        <v>0</v>
      </c>
      <c r="W47" s="146"/>
      <c r="X47" s="143"/>
      <c r="Y47" s="11"/>
      <c r="Z47" s="11"/>
      <c r="AA47" s="11"/>
      <c r="AB47" s="33"/>
      <c r="AC47" s="43"/>
    </row>
    <row r="48" spans="1:31" s="5" customFormat="1">
      <c r="A48" s="148"/>
      <c r="B48" s="149"/>
      <c r="C48" s="11"/>
      <c r="D48" s="151"/>
      <c r="E48" s="11"/>
      <c r="F48" s="11"/>
      <c r="G48" s="11"/>
      <c r="H48" s="11"/>
      <c r="I48" s="11"/>
      <c r="J48" s="11"/>
      <c r="K48" s="11"/>
      <c r="L48" s="25">
        <f t="shared" si="20"/>
        <v>0</v>
      </c>
      <c r="M48" s="11"/>
      <c r="N48" s="11"/>
      <c r="O48" s="11"/>
      <c r="P48" s="11"/>
      <c r="Q48" s="11"/>
      <c r="R48" s="25">
        <f t="shared" si="21"/>
        <v>0</v>
      </c>
      <c r="S48" s="11"/>
      <c r="T48" s="11"/>
      <c r="U48" s="25">
        <f t="shared" si="22"/>
        <v>0</v>
      </c>
      <c r="V48" s="47">
        <f t="shared" si="23"/>
        <v>0</v>
      </c>
      <c r="W48" s="146"/>
      <c r="X48" s="143"/>
      <c r="Y48" s="11"/>
      <c r="Z48" s="11"/>
      <c r="AA48" s="11"/>
      <c r="AB48" s="34"/>
      <c r="AC48" s="43"/>
    </row>
    <row r="49" spans="1:31" s="38" customFormat="1" ht="15.95" customHeight="1">
      <c r="A49" s="148"/>
      <c r="B49" s="149"/>
      <c r="C49" s="33"/>
      <c r="D49" s="15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147"/>
      <c r="X49" s="144"/>
      <c r="Y49" s="33"/>
      <c r="Z49" s="33"/>
      <c r="AA49" s="33"/>
      <c r="AB49" s="33"/>
      <c r="AC49" s="45"/>
    </row>
    <row r="50" spans="1:31" s="5" customFormat="1">
      <c r="A50" s="148">
        <v>7</v>
      </c>
      <c r="B50" s="149" t="s">
        <v>61</v>
      </c>
      <c r="C50" s="11" t="s">
        <v>62</v>
      </c>
      <c r="D50" s="156" t="s">
        <v>313</v>
      </c>
      <c r="E50" s="16">
        <v>1</v>
      </c>
      <c r="F50" s="11"/>
      <c r="G50" s="11"/>
      <c r="H50" s="11"/>
      <c r="I50" s="11"/>
      <c r="J50" s="11"/>
      <c r="K50" s="11"/>
      <c r="L50" s="25">
        <f>SUM(H50:K50)</f>
        <v>0</v>
      </c>
      <c r="M50" s="11"/>
      <c r="N50" s="11"/>
      <c r="O50" s="11">
        <v>1.5</v>
      </c>
      <c r="P50" s="11">
        <v>2</v>
      </c>
      <c r="Q50" s="11">
        <v>2</v>
      </c>
      <c r="R50" s="25">
        <f>SUM(M50:Q50)</f>
        <v>5.5</v>
      </c>
      <c r="S50" s="11">
        <v>1.5</v>
      </c>
      <c r="T50" s="11">
        <v>2</v>
      </c>
      <c r="U50" s="25">
        <f>SUM(S50:T50)</f>
        <v>3.5</v>
      </c>
      <c r="V50" s="47">
        <f>U50+R50+L50</f>
        <v>9</v>
      </c>
      <c r="W50" s="145">
        <f>SUM(V50:V55)</f>
        <v>9.5</v>
      </c>
      <c r="X50" s="142"/>
      <c r="Y50" s="11"/>
      <c r="Z50" s="11"/>
      <c r="AA50" s="11"/>
      <c r="AB50" s="33"/>
      <c r="AC50" s="43"/>
      <c r="AD50" s="14"/>
      <c r="AE50" s="15"/>
    </row>
    <row r="51" spans="1:31" s="5" customFormat="1">
      <c r="A51" s="148"/>
      <c r="B51" s="149"/>
      <c r="C51" s="11" t="s">
        <v>63</v>
      </c>
      <c r="D51" s="157"/>
      <c r="E51" s="16">
        <v>1</v>
      </c>
      <c r="F51" s="11"/>
      <c r="G51" s="11"/>
      <c r="H51" s="11"/>
      <c r="I51" s="11"/>
      <c r="J51" s="11"/>
      <c r="K51" s="11"/>
      <c r="L51" s="25">
        <f t="shared" ref="L51:L55" si="24">SUM(H51:K51)</f>
        <v>0</v>
      </c>
      <c r="M51" s="11"/>
      <c r="N51" s="11"/>
      <c r="O51" s="48">
        <v>0.5</v>
      </c>
      <c r="P51" s="48"/>
      <c r="Q51" s="48"/>
      <c r="R51" s="25">
        <f t="shared" ref="R51:R55" si="25">SUM(M51:Q51)</f>
        <v>0.5</v>
      </c>
      <c r="S51" s="48"/>
      <c r="T51" s="48"/>
      <c r="U51" s="25">
        <f t="shared" ref="U51:U55" si="26">SUM(S51:T51)</f>
        <v>0</v>
      </c>
      <c r="V51" s="47">
        <f t="shared" ref="V51:V55" si="27">U51+R51+L51</f>
        <v>0.5</v>
      </c>
      <c r="W51" s="146"/>
      <c r="X51" s="143"/>
      <c r="Y51" s="11"/>
      <c r="Z51" s="11"/>
      <c r="AA51" s="10"/>
      <c r="AB51" s="33"/>
      <c r="AC51" s="43"/>
    </row>
    <row r="52" spans="1:31" s="5" customFormat="1">
      <c r="A52" s="148"/>
      <c r="B52" s="149"/>
      <c r="C52" s="17"/>
      <c r="D52" s="157"/>
      <c r="E52" s="11"/>
      <c r="F52" s="11"/>
      <c r="G52" s="11"/>
      <c r="H52" s="11"/>
      <c r="I52" s="11"/>
      <c r="J52" s="11"/>
      <c r="K52" s="11"/>
      <c r="L52" s="25">
        <f t="shared" si="24"/>
        <v>0</v>
      </c>
      <c r="M52" s="11"/>
      <c r="N52" s="11"/>
      <c r="O52" s="11"/>
      <c r="P52" s="11"/>
      <c r="Q52" s="11"/>
      <c r="R52" s="25">
        <f t="shared" si="25"/>
        <v>0</v>
      </c>
      <c r="S52" s="11"/>
      <c r="T52" s="17"/>
      <c r="U52" s="25">
        <f t="shared" si="26"/>
        <v>0</v>
      </c>
      <c r="V52" s="47">
        <f t="shared" si="27"/>
        <v>0</v>
      </c>
      <c r="W52" s="146"/>
      <c r="X52" s="143"/>
      <c r="Y52" s="11"/>
      <c r="Z52" s="11"/>
      <c r="AA52" s="11"/>
      <c r="AB52" s="33"/>
      <c r="AC52" s="43"/>
    </row>
    <row r="53" spans="1:31" s="8" customFormat="1">
      <c r="A53" s="148"/>
      <c r="B53" s="149"/>
      <c r="C53" s="11"/>
      <c r="D53" s="157"/>
      <c r="E53" s="11"/>
      <c r="F53" s="9"/>
      <c r="G53" s="9"/>
      <c r="H53" s="9"/>
      <c r="I53" s="9"/>
      <c r="J53" s="9"/>
      <c r="K53" s="9"/>
      <c r="L53" s="25">
        <f t="shared" si="24"/>
        <v>0</v>
      </c>
      <c r="M53" s="9"/>
      <c r="N53" s="9"/>
      <c r="O53" s="9"/>
      <c r="P53" s="9"/>
      <c r="Q53" s="9"/>
      <c r="R53" s="25">
        <f t="shared" si="25"/>
        <v>0</v>
      </c>
      <c r="S53" s="9"/>
      <c r="T53" s="9"/>
      <c r="U53" s="25">
        <f t="shared" si="26"/>
        <v>0</v>
      </c>
      <c r="V53" s="47">
        <f t="shared" si="27"/>
        <v>0</v>
      </c>
      <c r="W53" s="146"/>
      <c r="X53" s="143"/>
      <c r="Y53" s="9"/>
      <c r="Z53" s="9"/>
      <c r="AA53" s="11"/>
      <c r="AB53" s="34"/>
      <c r="AC53" s="44"/>
    </row>
    <row r="54" spans="1:31" s="5" customFormat="1">
      <c r="A54" s="148"/>
      <c r="B54" s="149"/>
      <c r="C54" s="12"/>
      <c r="D54" s="157"/>
      <c r="E54" s="11"/>
      <c r="F54" s="11"/>
      <c r="G54" s="11"/>
      <c r="H54" s="11"/>
      <c r="I54" s="11"/>
      <c r="J54" s="11"/>
      <c r="K54" s="11"/>
      <c r="L54" s="25">
        <f t="shared" si="24"/>
        <v>0</v>
      </c>
      <c r="M54" s="11"/>
      <c r="N54" s="11"/>
      <c r="O54" s="11"/>
      <c r="P54" s="11"/>
      <c r="Q54" s="11"/>
      <c r="R54" s="25">
        <f t="shared" si="25"/>
        <v>0</v>
      </c>
      <c r="S54" s="11"/>
      <c r="T54" s="11"/>
      <c r="U54" s="25">
        <f t="shared" si="26"/>
        <v>0</v>
      </c>
      <c r="V54" s="47">
        <f t="shared" si="27"/>
        <v>0</v>
      </c>
      <c r="W54" s="146"/>
      <c r="X54" s="143"/>
      <c r="Y54" s="11"/>
      <c r="Z54" s="11"/>
      <c r="AA54" s="11"/>
      <c r="AB54" s="33"/>
      <c r="AC54" s="43"/>
    </row>
    <row r="55" spans="1:31" s="5" customFormat="1">
      <c r="A55" s="148"/>
      <c r="B55" s="149"/>
      <c r="C55" s="11"/>
      <c r="D55" s="157"/>
      <c r="E55" s="11"/>
      <c r="F55" s="11"/>
      <c r="G55" s="11"/>
      <c r="H55" s="11"/>
      <c r="I55" s="11"/>
      <c r="J55" s="11"/>
      <c r="K55" s="11"/>
      <c r="L55" s="25">
        <f t="shared" si="24"/>
        <v>0</v>
      </c>
      <c r="M55" s="11"/>
      <c r="N55" s="11"/>
      <c r="O55" s="11"/>
      <c r="P55" s="11"/>
      <c r="Q55" s="11"/>
      <c r="R55" s="25">
        <f t="shared" si="25"/>
        <v>0</v>
      </c>
      <c r="S55" s="11"/>
      <c r="T55" s="11"/>
      <c r="U55" s="25">
        <f t="shared" si="26"/>
        <v>0</v>
      </c>
      <c r="V55" s="47">
        <f t="shared" si="27"/>
        <v>0</v>
      </c>
      <c r="W55" s="146"/>
      <c r="X55" s="143"/>
      <c r="Y55" s="11"/>
      <c r="Z55" s="11"/>
      <c r="AA55" s="11"/>
      <c r="AB55" s="34"/>
      <c r="AC55" s="43"/>
    </row>
    <row r="56" spans="1:31" s="38" customFormat="1" ht="15.95" customHeight="1">
      <c r="A56" s="148"/>
      <c r="B56" s="149"/>
      <c r="C56" s="33"/>
      <c r="D56" s="15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147"/>
      <c r="X56" s="144"/>
      <c r="Y56" s="33"/>
      <c r="Z56" s="33"/>
      <c r="AA56" s="33"/>
      <c r="AB56" s="33"/>
      <c r="AC56" s="45"/>
    </row>
    <row r="57" spans="1:31" s="5" customFormat="1">
      <c r="A57" s="148">
        <v>8</v>
      </c>
      <c r="B57" s="149" t="s">
        <v>64</v>
      </c>
      <c r="C57" s="11" t="s">
        <v>65</v>
      </c>
      <c r="D57" s="150" t="s">
        <v>289</v>
      </c>
      <c r="E57" s="11">
        <v>1</v>
      </c>
      <c r="F57" s="11"/>
      <c r="G57" s="11"/>
      <c r="H57" s="11">
        <v>3</v>
      </c>
      <c r="I57" s="11"/>
      <c r="J57" s="11"/>
      <c r="K57" s="11"/>
      <c r="L57" s="25">
        <f>SUM(H57:K57)</f>
        <v>3</v>
      </c>
      <c r="M57" s="11"/>
      <c r="N57" s="11"/>
      <c r="O57" s="11"/>
      <c r="P57" s="11"/>
      <c r="Q57" s="11"/>
      <c r="R57" s="25">
        <f>SUM(M57:Q57)</f>
        <v>0</v>
      </c>
      <c r="S57" s="11"/>
      <c r="T57" s="11"/>
      <c r="U57" s="25">
        <f>SUM(S57:T57)</f>
        <v>0</v>
      </c>
      <c r="V57" s="47">
        <f>U57+R57+L57</f>
        <v>3</v>
      </c>
      <c r="W57" s="145">
        <f>SUM(V57:V63)</f>
        <v>27</v>
      </c>
      <c r="X57" s="142">
        <v>8</v>
      </c>
      <c r="Y57" s="11"/>
      <c r="Z57" s="11"/>
      <c r="AA57" s="11"/>
      <c r="AB57" s="33"/>
      <c r="AC57" s="43"/>
      <c r="AD57" s="14"/>
      <c r="AE57" s="15"/>
    </row>
    <row r="58" spans="1:31" s="5" customFormat="1">
      <c r="A58" s="148"/>
      <c r="B58" s="149"/>
      <c r="C58" s="11" t="s">
        <v>66</v>
      </c>
      <c r="D58" s="151"/>
      <c r="E58" s="11">
        <v>1</v>
      </c>
      <c r="F58" s="11"/>
      <c r="G58" s="11"/>
      <c r="H58" s="11"/>
      <c r="I58" s="11"/>
      <c r="J58" s="11"/>
      <c r="K58" s="11"/>
      <c r="L58" s="25">
        <f t="shared" ref="L58:L63" si="28">SUM(H58:K58)</f>
        <v>0</v>
      </c>
      <c r="M58" s="11">
        <v>2</v>
      </c>
      <c r="N58" s="11"/>
      <c r="O58" s="48">
        <v>1</v>
      </c>
      <c r="P58" s="48"/>
      <c r="Q58" s="48">
        <v>1</v>
      </c>
      <c r="R58" s="25">
        <f t="shared" ref="R58:R63" si="29">SUM(M58:Q58)</f>
        <v>4</v>
      </c>
      <c r="S58" s="48"/>
      <c r="T58" s="48"/>
      <c r="U58" s="25">
        <f t="shared" ref="U58:U63" si="30">SUM(S58:T58)</f>
        <v>0</v>
      </c>
      <c r="V58" s="47">
        <f t="shared" ref="V58:V63" si="31">U58+R58+L58</f>
        <v>4</v>
      </c>
      <c r="W58" s="146"/>
      <c r="X58" s="143"/>
      <c r="Y58" s="11"/>
      <c r="Z58" s="11"/>
      <c r="AA58" s="10"/>
      <c r="AB58" s="33"/>
      <c r="AC58" s="43"/>
    </row>
    <row r="59" spans="1:31" s="5" customFormat="1">
      <c r="A59" s="148"/>
      <c r="B59" s="149"/>
      <c r="C59" s="17" t="s">
        <v>67</v>
      </c>
      <c r="D59" s="151"/>
      <c r="E59" s="11">
        <v>1</v>
      </c>
      <c r="F59" s="11"/>
      <c r="G59" s="11"/>
      <c r="H59" s="11"/>
      <c r="I59" s="11"/>
      <c r="J59" s="11"/>
      <c r="K59" s="11"/>
      <c r="L59" s="25">
        <f t="shared" si="28"/>
        <v>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25">
        <f t="shared" si="29"/>
        <v>5</v>
      </c>
      <c r="S59" s="11"/>
      <c r="T59" s="17"/>
      <c r="U59" s="25">
        <f t="shared" si="30"/>
        <v>0</v>
      </c>
      <c r="V59" s="47">
        <f t="shared" si="31"/>
        <v>5</v>
      </c>
      <c r="W59" s="146"/>
      <c r="X59" s="143"/>
      <c r="Y59" s="11"/>
      <c r="Z59" s="11"/>
      <c r="AA59" s="11"/>
      <c r="AB59" s="33"/>
      <c r="AC59" s="43"/>
    </row>
    <row r="60" spans="1:31" s="8" customFormat="1">
      <c r="A60" s="148"/>
      <c r="B60" s="149"/>
      <c r="C60" s="11" t="s">
        <v>68</v>
      </c>
      <c r="D60" s="151"/>
      <c r="E60" s="16">
        <v>1</v>
      </c>
      <c r="F60" s="9"/>
      <c r="G60" s="9"/>
      <c r="H60" s="9"/>
      <c r="I60" s="9"/>
      <c r="J60" s="9"/>
      <c r="K60" s="9"/>
      <c r="L60" s="25">
        <f t="shared" si="28"/>
        <v>0</v>
      </c>
      <c r="M60" s="9"/>
      <c r="N60" s="9"/>
      <c r="O60" s="9"/>
      <c r="P60" s="9">
        <v>1</v>
      </c>
      <c r="Q60" s="9">
        <v>1</v>
      </c>
      <c r="R60" s="25">
        <f t="shared" si="29"/>
        <v>2</v>
      </c>
      <c r="S60" s="9"/>
      <c r="T60" s="9"/>
      <c r="U60" s="25">
        <f t="shared" si="30"/>
        <v>0</v>
      </c>
      <c r="V60" s="47">
        <f t="shared" si="31"/>
        <v>2</v>
      </c>
      <c r="W60" s="146"/>
      <c r="X60" s="143"/>
      <c r="Y60" s="9"/>
      <c r="Z60" s="9"/>
      <c r="AA60" s="11"/>
      <c r="AB60" s="34"/>
      <c r="AC60" s="44"/>
    </row>
    <row r="61" spans="1:31" s="5" customFormat="1">
      <c r="A61" s="148"/>
      <c r="B61" s="149"/>
      <c r="C61" s="12" t="s">
        <v>69</v>
      </c>
      <c r="D61" s="151"/>
      <c r="E61" s="11" t="s">
        <v>80</v>
      </c>
      <c r="F61" s="11"/>
      <c r="G61" s="11"/>
      <c r="H61" s="11"/>
      <c r="I61" s="11"/>
      <c r="J61" s="11"/>
      <c r="K61" s="11"/>
      <c r="L61" s="25">
        <f t="shared" si="28"/>
        <v>0</v>
      </c>
      <c r="M61" s="11"/>
      <c r="N61" s="11"/>
      <c r="O61" s="11"/>
      <c r="P61" s="11"/>
      <c r="Q61" s="11">
        <v>1</v>
      </c>
      <c r="R61" s="25">
        <f t="shared" si="29"/>
        <v>1</v>
      </c>
      <c r="S61" s="11">
        <v>2</v>
      </c>
      <c r="T61" s="11"/>
      <c r="U61" s="25">
        <f t="shared" si="30"/>
        <v>2</v>
      </c>
      <c r="V61" s="47">
        <f t="shared" si="31"/>
        <v>3</v>
      </c>
      <c r="W61" s="146"/>
      <c r="X61" s="143"/>
      <c r="Y61" s="11"/>
      <c r="Z61" s="11"/>
      <c r="AA61" s="11"/>
      <c r="AB61" s="33"/>
      <c r="AC61" s="43"/>
    </row>
    <row r="62" spans="1:31" s="5" customFormat="1">
      <c r="A62" s="148"/>
      <c r="B62" s="149"/>
      <c r="C62" s="12" t="s">
        <v>70</v>
      </c>
      <c r="D62" s="151"/>
      <c r="E62" s="11" t="s">
        <v>80</v>
      </c>
      <c r="F62" s="11"/>
      <c r="G62" s="11"/>
      <c r="H62" s="11"/>
      <c r="I62" s="11"/>
      <c r="J62" s="11"/>
      <c r="K62" s="11"/>
      <c r="L62" s="25"/>
      <c r="M62" s="11"/>
      <c r="N62" s="11"/>
      <c r="O62" s="11"/>
      <c r="P62" s="11"/>
      <c r="Q62" s="11">
        <v>10</v>
      </c>
      <c r="R62" s="25">
        <f t="shared" si="29"/>
        <v>10</v>
      </c>
      <c r="S62" s="11"/>
      <c r="T62" s="11"/>
      <c r="U62" s="25">
        <f t="shared" si="30"/>
        <v>0</v>
      </c>
      <c r="V62" s="47">
        <v>10</v>
      </c>
      <c r="W62" s="146"/>
      <c r="X62" s="143"/>
      <c r="Y62" s="11"/>
      <c r="Z62" s="11"/>
      <c r="AA62" s="11"/>
      <c r="AB62" s="33"/>
      <c r="AC62" s="43"/>
    </row>
    <row r="63" spans="1:31" s="5" customFormat="1">
      <c r="A63" s="148"/>
      <c r="B63" s="149"/>
      <c r="C63" s="11"/>
      <c r="D63" s="151"/>
      <c r="E63" s="11"/>
      <c r="F63" s="11"/>
      <c r="G63" s="11"/>
      <c r="H63" s="11"/>
      <c r="I63" s="11"/>
      <c r="J63" s="11"/>
      <c r="K63" s="11"/>
      <c r="L63" s="25">
        <f t="shared" si="28"/>
        <v>0</v>
      </c>
      <c r="M63" s="11"/>
      <c r="N63" s="11"/>
      <c r="O63" s="11"/>
      <c r="P63" s="11"/>
      <c r="Q63" s="11"/>
      <c r="R63" s="25">
        <f t="shared" si="29"/>
        <v>0</v>
      </c>
      <c r="S63" s="11"/>
      <c r="T63" s="11"/>
      <c r="U63" s="25">
        <f t="shared" si="30"/>
        <v>0</v>
      </c>
      <c r="V63" s="47">
        <f t="shared" si="31"/>
        <v>0</v>
      </c>
      <c r="W63" s="146"/>
      <c r="X63" s="143"/>
      <c r="Y63" s="11"/>
      <c r="Z63" s="11"/>
      <c r="AA63" s="11"/>
      <c r="AB63" s="34"/>
      <c r="AC63" s="43"/>
    </row>
    <row r="64" spans="1:31" s="38" customFormat="1" ht="15.95" customHeight="1">
      <c r="A64" s="148"/>
      <c r="B64" s="149"/>
      <c r="C64" s="33"/>
      <c r="D64" s="15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147"/>
      <c r="X64" s="144"/>
      <c r="Y64" s="33"/>
      <c r="Z64" s="33"/>
      <c r="AA64" s="33"/>
      <c r="AB64" s="33"/>
      <c r="AC64" s="45"/>
    </row>
    <row r="65" spans="1:31" s="5" customFormat="1">
      <c r="A65" s="148">
        <v>9</v>
      </c>
      <c r="B65" s="149" t="s">
        <v>71</v>
      </c>
      <c r="C65" s="11" t="s">
        <v>271</v>
      </c>
      <c r="D65" s="150" t="s">
        <v>285</v>
      </c>
      <c r="E65" s="11">
        <v>1</v>
      </c>
      <c r="F65" s="11"/>
      <c r="G65" s="11"/>
      <c r="H65" s="11"/>
      <c r="I65" s="11"/>
      <c r="J65" s="11"/>
      <c r="K65" s="11"/>
      <c r="L65" s="25">
        <f>SUM(H65:K65)</f>
        <v>0</v>
      </c>
      <c r="M65" s="11"/>
      <c r="N65" s="11"/>
      <c r="O65" s="11"/>
      <c r="P65" s="11"/>
      <c r="Q65" s="11"/>
      <c r="R65" s="25">
        <f>SUM(M65:Q65)</f>
        <v>0</v>
      </c>
      <c r="S65" s="11"/>
      <c r="T65" s="11"/>
      <c r="U65" s="25">
        <f>SUM(S65:T65)</f>
        <v>0</v>
      </c>
      <c r="V65" s="47">
        <f>U65+R65+L65</f>
        <v>0</v>
      </c>
      <c r="W65" s="145">
        <f>SUM(V65:V71)</f>
        <v>19.5</v>
      </c>
      <c r="X65" s="142">
        <v>11</v>
      </c>
      <c r="Y65" s="11"/>
      <c r="Z65" s="11"/>
      <c r="AA65" s="11"/>
      <c r="AB65" s="33">
        <v>0.5</v>
      </c>
      <c r="AC65" s="107">
        <v>0.1</v>
      </c>
      <c r="AD65" s="14"/>
      <c r="AE65" s="15"/>
    </row>
    <row r="66" spans="1:31" s="5" customFormat="1">
      <c r="A66" s="148"/>
      <c r="B66" s="149"/>
      <c r="C66" s="11" t="s">
        <v>72</v>
      </c>
      <c r="D66" s="151"/>
      <c r="E66" s="11">
        <v>1</v>
      </c>
      <c r="F66" s="11"/>
      <c r="G66" s="11"/>
      <c r="H66" s="11"/>
      <c r="I66" s="11"/>
      <c r="J66" s="11"/>
      <c r="K66" s="11"/>
      <c r="L66" s="25">
        <f t="shared" ref="L66:L71" si="32">SUM(H66:K66)</f>
        <v>0</v>
      </c>
      <c r="M66" s="11">
        <v>1</v>
      </c>
      <c r="N66" s="11">
        <v>1</v>
      </c>
      <c r="O66" s="48">
        <v>1</v>
      </c>
      <c r="P66" s="48"/>
      <c r="Q66" s="48"/>
      <c r="R66" s="25">
        <f t="shared" ref="R66:R71" si="33">SUM(M66:Q66)</f>
        <v>3</v>
      </c>
      <c r="S66" s="48"/>
      <c r="T66" s="48"/>
      <c r="U66" s="25">
        <f t="shared" ref="U66:U71" si="34">SUM(S66:T66)</f>
        <v>0</v>
      </c>
      <c r="V66" s="47">
        <f t="shared" ref="V66:V71" si="35">U66+R66+L66</f>
        <v>3</v>
      </c>
      <c r="W66" s="146"/>
      <c r="X66" s="143"/>
      <c r="Y66" s="11"/>
      <c r="Z66" s="11"/>
      <c r="AA66" s="10"/>
      <c r="AB66" s="33"/>
      <c r="AC66" s="43" t="s">
        <v>38</v>
      </c>
    </row>
    <row r="67" spans="1:31" s="5" customFormat="1">
      <c r="A67" s="148"/>
      <c r="B67" s="149"/>
      <c r="C67" s="17" t="s">
        <v>66</v>
      </c>
      <c r="D67" s="151"/>
      <c r="E67" s="11">
        <v>1</v>
      </c>
      <c r="F67" s="11"/>
      <c r="G67" s="11"/>
      <c r="H67" s="11"/>
      <c r="I67" s="11"/>
      <c r="J67" s="11"/>
      <c r="K67" s="11"/>
      <c r="L67" s="25">
        <f t="shared" si="32"/>
        <v>0</v>
      </c>
      <c r="M67" s="11"/>
      <c r="N67" s="11">
        <v>2</v>
      </c>
      <c r="O67" s="11"/>
      <c r="P67" s="11">
        <v>1</v>
      </c>
      <c r="Q67" s="11"/>
      <c r="R67" s="25">
        <f t="shared" si="33"/>
        <v>3</v>
      </c>
      <c r="S67" s="11"/>
      <c r="T67" s="17"/>
      <c r="U67" s="25">
        <f t="shared" si="34"/>
        <v>0</v>
      </c>
      <c r="V67" s="47">
        <f t="shared" si="35"/>
        <v>3</v>
      </c>
      <c r="W67" s="146"/>
      <c r="X67" s="143"/>
      <c r="Y67" s="11"/>
      <c r="Z67" s="11"/>
      <c r="AA67" s="11"/>
      <c r="AB67" s="33"/>
      <c r="AC67" s="43" t="s">
        <v>307</v>
      </c>
    </row>
    <row r="68" spans="1:31" s="8" customFormat="1">
      <c r="A68" s="148"/>
      <c r="B68" s="149"/>
      <c r="C68" s="11" t="s">
        <v>73</v>
      </c>
      <c r="D68" s="151"/>
      <c r="E68" s="11">
        <v>1</v>
      </c>
      <c r="F68" s="9"/>
      <c r="G68" s="9"/>
      <c r="H68" s="9"/>
      <c r="I68" s="9"/>
      <c r="J68" s="9"/>
      <c r="K68" s="9"/>
      <c r="L68" s="25">
        <f t="shared" si="32"/>
        <v>0</v>
      </c>
      <c r="M68" s="9">
        <v>1</v>
      </c>
      <c r="N68" s="9"/>
      <c r="O68" s="9"/>
      <c r="P68" s="9"/>
      <c r="Q68" s="9"/>
      <c r="R68" s="25">
        <f t="shared" si="33"/>
        <v>1</v>
      </c>
      <c r="S68" s="9"/>
      <c r="T68" s="9"/>
      <c r="U68" s="25">
        <f t="shared" si="34"/>
        <v>0</v>
      </c>
      <c r="V68" s="47">
        <f t="shared" si="35"/>
        <v>1</v>
      </c>
      <c r="W68" s="146"/>
      <c r="X68" s="143"/>
      <c r="Y68" s="9"/>
      <c r="Z68" s="9"/>
      <c r="AA68" s="11"/>
      <c r="AB68" s="34"/>
      <c r="AC68" s="44"/>
    </row>
    <row r="69" spans="1:31" s="5" customFormat="1">
      <c r="A69" s="148"/>
      <c r="B69" s="149"/>
      <c r="C69" s="12" t="s">
        <v>74</v>
      </c>
      <c r="D69" s="151"/>
      <c r="E69" s="11">
        <v>1</v>
      </c>
      <c r="F69" s="11"/>
      <c r="G69" s="11"/>
      <c r="H69" s="11"/>
      <c r="I69" s="11"/>
      <c r="J69" s="11"/>
      <c r="K69" s="11"/>
      <c r="L69" s="25">
        <f t="shared" si="32"/>
        <v>0</v>
      </c>
      <c r="M69" s="11"/>
      <c r="N69" s="11"/>
      <c r="O69" s="11"/>
      <c r="P69" s="11">
        <v>0.5</v>
      </c>
      <c r="Q69" s="11"/>
      <c r="R69" s="25">
        <f t="shared" si="33"/>
        <v>0.5</v>
      </c>
      <c r="S69" s="11"/>
      <c r="T69" s="11"/>
      <c r="U69" s="25">
        <f t="shared" si="34"/>
        <v>0</v>
      </c>
      <c r="V69" s="47">
        <f t="shared" si="35"/>
        <v>0.5</v>
      </c>
      <c r="W69" s="146"/>
      <c r="X69" s="143"/>
      <c r="Y69" s="11"/>
      <c r="Z69" s="11"/>
      <c r="AA69" s="11"/>
      <c r="AB69" s="33"/>
      <c r="AC69" s="43"/>
    </row>
    <row r="70" spans="1:31" s="5" customFormat="1">
      <c r="A70" s="148"/>
      <c r="B70" s="149"/>
      <c r="C70" s="12" t="s">
        <v>59</v>
      </c>
      <c r="D70" s="151"/>
      <c r="E70" s="11" t="s">
        <v>80</v>
      </c>
      <c r="F70" s="11"/>
      <c r="G70" s="11"/>
      <c r="H70" s="11"/>
      <c r="I70" s="11"/>
      <c r="J70" s="11"/>
      <c r="K70" s="11"/>
      <c r="L70" s="25">
        <f t="shared" si="32"/>
        <v>0</v>
      </c>
      <c r="M70" s="11"/>
      <c r="N70" s="11"/>
      <c r="O70" s="11"/>
      <c r="P70" s="11">
        <v>2</v>
      </c>
      <c r="Q70" s="11"/>
      <c r="R70" s="25">
        <f t="shared" si="33"/>
        <v>2</v>
      </c>
      <c r="S70" s="11"/>
      <c r="T70" s="11"/>
      <c r="U70" s="25">
        <f t="shared" si="34"/>
        <v>0</v>
      </c>
      <c r="V70" s="47">
        <v>2</v>
      </c>
      <c r="W70" s="146"/>
      <c r="X70" s="143"/>
      <c r="Y70" s="11"/>
      <c r="Z70" s="11"/>
      <c r="AA70" s="11"/>
      <c r="AB70" s="33"/>
      <c r="AC70" s="43"/>
    </row>
    <row r="71" spans="1:31" s="5" customFormat="1">
      <c r="A71" s="148"/>
      <c r="B71" s="149"/>
      <c r="C71" s="11" t="s">
        <v>70</v>
      </c>
      <c r="D71" s="151"/>
      <c r="E71" s="11">
        <v>1</v>
      </c>
      <c r="F71" s="11"/>
      <c r="G71" s="11"/>
      <c r="H71" s="11"/>
      <c r="I71" s="11"/>
      <c r="J71" s="11"/>
      <c r="K71" s="11"/>
      <c r="L71" s="25">
        <f t="shared" si="32"/>
        <v>0</v>
      </c>
      <c r="M71" s="11"/>
      <c r="N71" s="11"/>
      <c r="O71" s="11"/>
      <c r="P71" s="11"/>
      <c r="Q71" s="11">
        <v>10</v>
      </c>
      <c r="R71" s="25">
        <f t="shared" si="33"/>
        <v>10</v>
      </c>
      <c r="S71" s="11"/>
      <c r="T71" s="11"/>
      <c r="U71" s="25">
        <f t="shared" si="34"/>
        <v>0</v>
      </c>
      <c r="V71" s="47">
        <f t="shared" si="35"/>
        <v>10</v>
      </c>
      <c r="W71" s="146"/>
      <c r="X71" s="143"/>
      <c r="Y71" s="11"/>
      <c r="Z71" s="11"/>
      <c r="AA71" s="11"/>
      <c r="AB71" s="34"/>
      <c r="AC71" s="43"/>
    </row>
    <row r="72" spans="1:31" s="38" customFormat="1" ht="15.95" customHeight="1">
      <c r="A72" s="148"/>
      <c r="B72" s="149"/>
      <c r="C72" s="33"/>
      <c r="D72" s="15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147"/>
      <c r="X72" s="144"/>
      <c r="Y72" s="33"/>
      <c r="Z72" s="33"/>
      <c r="AA72" s="33"/>
      <c r="AB72" s="33"/>
      <c r="AC72" s="45"/>
    </row>
    <row r="73" spans="1:31" s="5" customFormat="1">
      <c r="A73" s="148">
        <v>10</v>
      </c>
      <c r="B73" s="149" t="s">
        <v>75</v>
      </c>
      <c r="C73" s="11" t="s">
        <v>76</v>
      </c>
      <c r="D73" s="150" t="s">
        <v>284</v>
      </c>
      <c r="E73" s="11" t="s">
        <v>80</v>
      </c>
      <c r="F73" s="11" t="s">
        <v>81</v>
      </c>
      <c r="G73" s="11"/>
      <c r="H73" s="11"/>
      <c r="I73" s="11"/>
      <c r="J73" s="11">
        <v>3</v>
      </c>
      <c r="K73" s="11">
        <v>3</v>
      </c>
      <c r="L73" s="25">
        <f>SUM(H73:K73)</f>
        <v>6</v>
      </c>
      <c r="M73" s="11">
        <v>3</v>
      </c>
      <c r="N73" s="11">
        <v>3</v>
      </c>
      <c r="O73" s="11">
        <v>3</v>
      </c>
      <c r="P73" s="11">
        <v>3</v>
      </c>
      <c r="Q73" s="11">
        <v>3</v>
      </c>
      <c r="R73" s="25">
        <f>SUM(M73:Q73)</f>
        <v>15</v>
      </c>
      <c r="S73" s="11">
        <v>3</v>
      </c>
      <c r="T73" s="11">
        <v>3</v>
      </c>
      <c r="U73" s="25">
        <f>SUM(S73:T73)</f>
        <v>6</v>
      </c>
      <c r="V73" s="47">
        <f>U73+R73+L73</f>
        <v>27</v>
      </c>
      <c r="W73" s="145">
        <f>SUM(V73:V78)</f>
        <v>32</v>
      </c>
      <c r="X73" s="142"/>
      <c r="Y73" s="11"/>
      <c r="Z73" s="11"/>
      <c r="AA73" s="11"/>
      <c r="AB73" s="33"/>
      <c r="AC73" s="43"/>
      <c r="AD73" s="14"/>
      <c r="AE73" s="15"/>
    </row>
    <row r="74" spans="1:31" s="5" customFormat="1">
      <c r="A74" s="148"/>
      <c r="B74" s="149"/>
      <c r="C74" s="11" t="s">
        <v>77</v>
      </c>
      <c r="D74" s="151"/>
      <c r="E74" s="11" t="s">
        <v>80</v>
      </c>
      <c r="F74" s="11"/>
      <c r="G74" s="11"/>
      <c r="H74" s="11"/>
      <c r="I74" s="11"/>
      <c r="J74" s="11"/>
      <c r="K74" s="11"/>
      <c r="L74" s="25">
        <f t="shared" ref="L74:L78" si="36">SUM(H74:K74)</f>
        <v>0</v>
      </c>
      <c r="M74" s="11"/>
      <c r="N74" s="11">
        <v>1</v>
      </c>
      <c r="O74" s="48"/>
      <c r="P74" s="48"/>
      <c r="Q74" s="48"/>
      <c r="R74" s="25">
        <f t="shared" ref="R74:R78" si="37">SUM(M74:Q74)</f>
        <v>1</v>
      </c>
      <c r="S74" s="48"/>
      <c r="T74" s="48"/>
      <c r="U74" s="25">
        <f t="shared" ref="U74:U78" si="38">SUM(S74:T74)</f>
        <v>0</v>
      </c>
      <c r="V74" s="47">
        <f t="shared" ref="V74:V78" si="39">U74+R74+L74</f>
        <v>1</v>
      </c>
      <c r="W74" s="146"/>
      <c r="X74" s="143"/>
      <c r="Y74" s="11"/>
      <c r="Z74" s="11"/>
      <c r="AA74" s="10"/>
      <c r="AB74" s="33"/>
      <c r="AC74" s="43"/>
    </row>
    <row r="75" spans="1:31" s="5" customFormat="1">
      <c r="A75" s="148"/>
      <c r="B75" s="149"/>
      <c r="C75" s="17" t="s">
        <v>93</v>
      </c>
      <c r="D75" s="151"/>
      <c r="E75" s="11" t="s">
        <v>80</v>
      </c>
      <c r="F75" s="11"/>
      <c r="G75" s="11"/>
      <c r="H75" s="11"/>
      <c r="I75" s="11"/>
      <c r="J75" s="11"/>
      <c r="K75" s="11"/>
      <c r="L75" s="25">
        <f t="shared" si="36"/>
        <v>0</v>
      </c>
      <c r="M75" s="11"/>
      <c r="N75" s="11"/>
      <c r="O75" s="11"/>
      <c r="P75" s="11"/>
      <c r="Q75" s="11"/>
      <c r="R75" s="25">
        <f t="shared" si="37"/>
        <v>0</v>
      </c>
      <c r="S75" s="11">
        <v>1.5</v>
      </c>
      <c r="T75" s="17">
        <v>1.5</v>
      </c>
      <c r="U75" s="25">
        <f t="shared" si="38"/>
        <v>3</v>
      </c>
      <c r="V75" s="47">
        <f t="shared" si="39"/>
        <v>3</v>
      </c>
      <c r="W75" s="146"/>
      <c r="X75" s="143"/>
      <c r="Y75" s="11"/>
      <c r="Z75" s="11"/>
      <c r="AA75" s="11"/>
      <c r="AB75" s="33"/>
      <c r="AC75" s="43"/>
    </row>
    <row r="76" spans="1:31" s="8" customFormat="1">
      <c r="A76" s="148"/>
      <c r="B76" s="149"/>
      <c r="C76" s="11" t="s">
        <v>94</v>
      </c>
      <c r="D76" s="151"/>
      <c r="E76" s="11" t="s">
        <v>80</v>
      </c>
      <c r="F76" s="9"/>
      <c r="G76" s="9"/>
      <c r="H76" s="9"/>
      <c r="I76" s="9"/>
      <c r="J76" s="9"/>
      <c r="K76" s="9"/>
      <c r="L76" s="25">
        <f t="shared" si="36"/>
        <v>0</v>
      </c>
      <c r="M76" s="9"/>
      <c r="N76" s="9"/>
      <c r="O76" s="9"/>
      <c r="P76" s="9"/>
      <c r="Q76" s="9"/>
      <c r="R76" s="25">
        <f t="shared" si="37"/>
        <v>0</v>
      </c>
      <c r="S76" s="9">
        <v>0.5</v>
      </c>
      <c r="T76" s="9">
        <v>0.5</v>
      </c>
      <c r="U76" s="25">
        <f t="shared" si="38"/>
        <v>1</v>
      </c>
      <c r="V76" s="47">
        <f t="shared" si="39"/>
        <v>1</v>
      </c>
      <c r="W76" s="146"/>
      <c r="X76" s="143"/>
      <c r="Y76" s="9"/>
      <c r="Z76" s="9"/>
      <c r="AA76" s="11"/>
      <c r="AB76" s="34"/>
      <c r="AC76" s="44"/>
    </row>
    <row r="77" spans="1:31" s="5" customFormat="1">
      <c r="A77" s="148"/>
      <c r="B77" s="149"/>
      <c r="C77" s="12"/>
      <c r="D77" s="151"/>
      <c r="E77" s="11"/>
      <c r="F77" s="11"/>
      <c r="G77" s="11"/>
      <c r="H77" s="11"/>
      <c r="I77" s="11"/>
      <c r="J77" s="11"/>
      <c r="K77" s="11"/>
      <c r="L77" s="25">
        <f t="shared" si="36"/>
        <v>0</v>
      </c>
      <c r="M77" s="11"/>
      <c r="N77" s="11"/>
      <c r="O77" s="11"/>
      <c r="P77" s="11"/>
      <c r="Q77" s="11"/>
      <c r="R77" s="25">
        <f t="shared" si="37"/>
        <v>0</v>
      </c>
      <c r="S77" s="11"/>
      <c r="T77" s="11"/>
      <c r="U77" s="25">
        <f t="shared" si="38"/>
        <v>0</v>
      </c>
      <c r="V77" s="47">
        <f t="shared" si="39"/>
        <v>0</v>
      </c>
      <c r="W77" s="146"/>
      <c r="X77" s="143"/>
      <c r="Y77" s="11"/>
      <c r="Z77" s="11"/>
      <c r="AA77" s="11"/>
      <c r="AB77" s="33"/>
      <c r="AC77" s="43"/>
    </row>
    <row r="78" spans="1:31" s="5" customFormat="1">
      <c r="A78" s="148"/>
      <c r="B78" s="149"/>
      <c r="C78" s="11"/>
      <c r="D78" s="151"/>
      <c r="E78" s="11"/>
      <c r="F78" s="11"/>
      <c r="G78" s="11"/>
      <c r="H78" s="11"/>
      <c r="I78" s="11"/>
      <c r="J78" s="11"/>
      <c r="K78" s="11"/>
      <c r="L78" s="25">
        <f t="shared" si="36"/>
        <v>0</v>
      </c>
      <c r="M78" s="11"/>
      <c r="N78" s="11"/>
      <c r="O78" s="11"/>
      <c r="P78" s="11"/>
      <c r="Q78" s="11"/>
      <c r="R78" s="25">
        <f t="shared" si="37"/>
        <v>0</v>
      </c>
      <c r="S78" s="11"/>
      <c r="T78" s="11"/>
      <c r="U78" s="25">
        <f t="shared" si="38"/>
        <v>0</v>
      </c>
      <c r="V78" s="47">
        <f t="shared" si="39"/>
        <v>0</v>
      </c>
      <c r="W78" s="146"/>
      <c r="X78" s="143"/>
      <c r="Y78" s="11"/>
      <c r="Z78" s="11"/>
      <c r="AA78" s="11"/>
      <c r="AB78" s="34"/>
      <c r="AC78" s="43"/>
    </row>
    <row r="79" spans="1:31" s="38" customFormat="1" ht="15.95" customHeight="1">
      <c r="A79" s="148"/>
      <c r="B79" s="149"/>
      <c r="C79" s="33"/>
      <c r="D79" s="15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147"/>
      <c r="X79" s="144"/>
      <c r="Y79" s="33"/>
      <c r="Z79" s="33"/>
      <c r="AA79" s="33"/>
      <c r="AB79" s="33"/>
      <c r="AC79" s="45"/>
    </row>
    <row r="80" spans="1:31" s="5" customFormat="1">
      <c r="A80" s="148">
        <v>11</v>
      </c>
      <c r="B80" s="149" t="s">
        <v>78</v>
      </c>
      <c r="C80" s="11" t="s">
        <v>79</v>
      </c>
      <c r="D80" s="150" t="s">
        <v>283</v>
      </c>
      <c r="E80" s="11" t="s">
        <v>80</v>
      </c>
      <c r="F80" s="11"/>
      <c r="G80" s="11"/>
      <c r="H80" s="11"/>
      <c r="I80" s="11">
        <v>1</v>
      </c>
      <c r="J80" s="11">
        <v>1</v>
      </c>
      <c r="K80" s="11">
        <v>1</v>
      </c>
      <c r="L80" s="25">
        <f>SUM(H80:K80)</f>
        <v>3</v>
      </c>
      <c r="M80" s="11">
        <v>1.5</v>
      </c>
      <c r="N80" s="11">
        <v>1</v>
      </c>
      <c r="O80" s="11">
        <v>1</v>
      </c>
      <c r="P80" s="11">
        <v>2</v>
      </c>
      <c r="Q80" s="11">
        <v>2</v>
      </c>
      <c r="R80" s="25">
        <f>SUM(M80:Q80)</f>
        <v>7.5</v>
      </c>
      <c r="S80" s="11">
        <v>2</v>
      </c>
      <c r="T80" s="11">
        <v>1</v>
      </c>
      <c r="U80" s="25">
        <f>SUM(S80:T80)</f>
        <v>3</v>
      </c>
      <c r="V80" s="47">
        <f>U80+R80+L80</f>
        <v>13.5</v>
      </c>
      <c r="W80" s="145">
        <f>SUM(V80:V85)</f>
        <v>25</v>
      </c>
      <c r="X80" s="142"/>
      <c r="Y80" s="11"/>
      <c r="Z80" s="11"/>
      <c r="AA80" s="11"/>
      <c r="AB80" s="33"/>
      <c r="AC80" s="43"/>
      <c r="AD80" s="14"/>
      <c r="AE80" s="15"/>
    </row>
    <row r="81" spans="1:31" s="5" customFormat="1">
      <c r="A81" s="148"/>
      <c r="B81" s="149"/>
      <c r="C81" s="11" t="s">
        <v>66</v>
      </c>
      <c r="D81" s="151"/>
      <c r="E81" s="11" t="s">
        <v>80</v>
      </c>
      <c r="F81" s="11"/>
      <c r="G81" s="11"/>
      <c r="H81" s="11"/>
      <c r="I81" s="11"/>
      <c r="J81" s="11"/>
      <c r="K81" s="11"/>
      <c r="L81" s="25">
        <f t="shared" ref="L81:L85" si="40">SUM(H81:K81)</f>
        <v>0</v>
      </c>
      <c r="M81" s="11"/>
      <c r="N81" s="11"/>
      <c r="O81" s="48"/>
      <c r="P81" s="48"/>
      <c r="Q81" s="48"/>
      <c r="R81" s="25">
        <f t="shared" ref="R81:R85" si="41">SUM(M81:Q81)</f>
        <v>0</v>
      </c>
      <c r="S81" s="48">
        <v>1</v>
      </c>
      <c r="T81" s="48">
        <v>5.5</v>
      </c>
      <c r="U81" s="25">
        <f t="shared" ref="U81:U85" si="42">SUM(S81:T81)</f>
        <v>6.5</v>
      </c>
      <c r="V81" s="47">
        <f t="shared" ref="V81:V85" si="43">U81+R81+L81</f>
        <v>6.5</v>
      </c>
      <c r="W81" s="146"/>
      <c r="X81" s="143"/>
      <c r="Y81" s="11"/>
      <c r="Z81" s="11"/>
      <c r="AA81" s="10"/>
      <c r="AB81" s="33"/>
      <c r="AC81" s="43"/>
    </row>
    <row r="82" spans="1:31" s="5" customFormat="1">
      <c r="A82" s="148"/>
      <c r="B82" s="149"/>
      <c r="C82" s="17" t="s">
        <v>304</v>
      </c>
      <c r="D82" s="151"/>
      <c r="E82" s="11" t="s">
        <v>80</v>
      </c>
      <c r="F82" s="11"/>
      <c r="G82" s="11"/>
      <c r="H82" s="11"/>
      <c r="I82" s="11"/>
      <c r="J82" s="11"/>
      <c r="K82" s="11"/>
      <c r="L82" s="25">
        <f t="shared" si="40"/>
        <v>0</v>
      </c>
      <c r="M82" s="11">
        <v>0.5</v>
      </c>
      <c r="N82" s="11">
        <v>1</v>
      </c>
      <c r="O82" s="11">
        <v>1</v>
      </c>
      <c r="P82" s="11">
        <v>0.5</v>
      </c>
      <c r="Q82" s="11"/>
      <c r="R82" s="25">
        <f t="shared" si="41"/>
        <v>3</v>
      </c>
      <c r="S82" s="11"/>
      <c r="T82" s="17"/>
      <c r="U82" s="25">
        <f t="shared" si="42"/>
        <v>0</v>
      </c>
      <c r="V82" s="47">
        <f t="shared" si="43"/>
        <v>3</v>
      </c>
      <c r="W82" s="146"/>
      <c r="X82" s="143"/>
      <c r="Y82" s="11"/>
      <c r="Z82" s="11"/>
      <c r="AA82" s="11"/>
      <c r="AB82" s="33"/>
      <c r="AC82" s="43"/>
    </row>
    <row r="83" spans="1:31" s="8" customFormat="1">
      <c r="A83" s="148"/>
      <c r="B83" s="149"/>
      <c r="C83" s="11" t="s">
        <v>59</v>
      </c>
      <c r="D83" s="151"/>
      <c r="E83" s="11" t="s">
        <v>80</v>
      </c>
      <c r="F83" s="9"/>
      <c r="G83" s="9"/>
      <c r="H83" s="9"/>
      <c r="I83" s="9"/>
      <c r="J83" s="9"/>
      <c r="K83" s="9"/>
      <c r="L83" s="25">
        <f t="shared" si="40"/>
        <v>0</v>
      </c>
      <c r="M83" s="9"/>
      <c r="N83" s="9"/>
      <c r="O83" s="9">
        <v>2</v>
      </c>
      <c r="P83" s="9"/>
      <c r="Q83" s="9"/>
      <c r="R83" s="25">
        <f t="shared" si="41"/>
        <v>2</v>
      </c>
      <c r="S83" s="9"/>
      <c r="T83" s="9"/>
      <c r="U83" s="25">
        <f t="shared" si="42"/>
        <v>0</v>
      </c>
      <c r="V83" s="47">
        <f t="shared" si="43"/>
        <v>2</v>
      </c>
      <c r="W83" s="146"/>
      <c r="X83" s="143"/>
      <c r="Y83" s="9"/>
      <c r="Z83" s="9"/>
      <c r="AA83" s="11"/>
      <c r="AB83" s="34"/>
      <c r="AC83" s="44"/>
    </row>
    <row r="84" spans="1:31" s="5" customFormat="1">
      <c r="A84" s="148"/>
      <c r="B84" s="149"/>
      <c r="C84" s="12"/>
      <c r="D84" s="151"/>
      <c r="E84" s="11"/>
      <c r="F84" s="11"/>
      <c r="G84" s="11"/>
      <c r="H84" s="11"/>
      <c r="I84" s="11"/>
      <c r="J84" s="11"/>
      <c r="K84" s="11"/>
      <c r="L84" s="25">
        <f t="shared" si="40"/>
        <v>0</v>
      </c>
      <c r="M84" s="11"/>
      <c r="N84" s="11"/>
      <c r="O84" s="11"/>
      <c r="P84" s="11"/>
      <c r="Q84" s="11"/>
      <c r="R84" s="25">
        <f t="shared" si="41"/>
        <v>0</v>
      </c>
      <c r="S84" s="11"/>
      <c r="T84" s="11"/>
      <c r="U84" s="25">
        <f t="shared" si="42"/>
        <v>0</v>
      </c>
      <c r="V84" s="47">
        <f t="shared" si="43"/>
        <v>0</v>
      </c>
      <c r="W84" s="146"/>
      <c r="X84" s="143"/>
      <c r="Y84" s="11"/>
      <c r="Z84" s="11"/>
      <c r="AA84" s="11"/>
      <c r="AB84" s="33"/>
      <c r="AC84" s="43"/>
    </row>
    <row r="85" spans="1:31" s="5" customFormat="1">
      <c r="A85" s="148"/>
      <c r="B85" s="149"/>
      <c r="C85" s="11"/>
      <c r="D85" s="151"/>
      <c r="E85" s="11"/>
      <c r="F85" s="11"/>
      <c r="G85" s="11"/>
      <c r="H85" s="11"/>
      <c r="I85" s="11"/>
      <c r="J85" s="11"/>
      <c r="K85" s="11"/>
      <c r="L85" s="25">
        <f t="shared" si="40"/>
        <v>0</v>
      </c>
      <c r="M85" s="11"/>
      <c r="N85" s="11"/>
      <c r="O85" s="11"/>
      <c r="P85" s="11"/>
      <c r="Q85" s="11"/>
      <c r="R85" s="25">
        <f t="shared" si="41"/>
        <v>0</v>
      </c>
      <c r="S85" s="11"/>
      <c r="T85" s="11"/>
      <c r="U85" s="25">
        <f t="shared" si="42"/>
        <v>0</v>
      </c>
      <c r="V85" s="47">
        <f t="shared" si="43"/>
        <v>0</v>
      </c>
      <c r="W85" s="146"/>
      <c r="X85" s="143"/>
      <c r="Y85" s="11"/>
      <c r="Z85" s="11"/>
      <c r="AA85" s="11"/>
      <c r="AB85" s="34"/>
      <c r="AC85" s="43"/>
    </row>
    <row r="86" spans="1:31" s="38" customFormat="1" ht="15.95" customHeight="1">
      <c r="A86" s="148"/>
      <c r="B86" s="149"/>
      <c r="C86" s="33"/>
      <c r="D86" s="15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147"/>
      <c r="X86" s="144"/>
      <c r="Y86" s="33"/>
      <c r="Z86" s="33"/>
      <c r="AA86" s="33"/>
      <c r="AB86" s="33"/>
      <c r="AC86" s="45"/>
    </row>
    <row r="87" spans="1:31" s="5" customFormat="1">
      <c r="A87" s="148">
        <v>12</v>
      </c>
      <c r="B87" s="149" t="s">
        <v>82</v>
      </c>
      <c r="C87" s="11" t="s">
        <v>83</v>
      </c>
      <c r="D87" s="150" t="s">
        <v>282</v>
      </c>
      <c r="E87" s="16">
        <v>2</v>
      </c>
      <c r="F87" s="11"/>
      <c r="G87" s="11"/>
      <c r="H87" s="11"/>
      <c r="I87" s="11"/>
      <c r="J87" s="11"/>
      <c r="K87" s="11"/>
      <c r="L87" s="25">
        <f>SUM(H87:K87)</f>
        <v>0</v>
      </c>
      <c r="M87" s="11"/>
      <c r="N87" s="11"/>
      <c r="O87" s="11"/>
      <c r="P87" s="11"/>
      <c r="Q87" s="11"/>
      <c r="R87" s="25">
        <f>SUM(M87:Q87)</f>
        <v>0</v>
      </c>
      <c r="S87" s="11"/>
      <c r="T87" s="11"/>
      <c r="U87" s="25">
        <f>SUM(S87:T87)</f>
        <v>0</v>
      </c>
      <c r="V87" s="47">
        <f>U87+R87+L87</f>
        <v>0</v>
      </c>
      <c r="W87" s="145">
        <f>SUM(V87:V92)</f>
        <v>19</v>
      </c>
      <c r="X87" s="142">
        <v>6</v>
      </c>
      <c r="Y87" s="11"/>
      <c r="Z87" s="11"/>
      <c r="AA87" s="11"/>
      <c r="AB87" s="33">
        <v>0.5</v>
      </c>
      <c r="AC87" s="43"/>
      <c r="AD87" s="14"/>
      <c r="AE87" s="15"/>
    </row>
    <row r="88" spans="1:31" s="5" customFormat="1">
      <c r="A88" s="148"/>
      <c r="B88" s="149"/>
      <c r="C88" s="11" t="s">
        <v>48</v>
      </c>
      <c r="D88" s="151"/>
      <c r="E88" s="11" t="s">
        <v>80</v>
      </c>
      <c r="F88" s="11"/>
      <c r="G88" s="11"/>
      <c r="H88" s="11"/>
      <c r="I88" s="11"/>
      <c r="J88" s="11"/>
      <c r="K88" s="11"/>
      <c r="L88" s="25">
        <f t="shared" ref="L88:L92" si="44">SUM(H88:K88)</f>
        <v>0</v>
      </c>
      <c r="M88" s="11">
        <v>1</v>
      </c>
      <c r="N88" s="11">
        <v>1</v>
      </c>
      <c r="O88" s="48">
        <v>1</v>
      </c>
      <c r="P88" s="48">
        <v>1.5</v>
      </c>
      <c r="Q88" s="48">
        <v>1.5</v>
      </c>
      <c r="R88" s="25">
        <f t="shared" ref="R88:R92" si="45">SUM(M88:Q88)</f>
        <v>6</v>
      </c>
      <c r="S88" s="48"/>
      <c r="T88" s="48"/>
      <c r="U88" s="25">
        <f t="shared" ref="U88:U92" si="46">SUM(S88:T88)</f>
        <v>0</v>
      </c>
      <c r="V88" s="47">
        <f t="shared" ref="V88:V92" si="47">U88+R88+L88</f>
        <v>6</v>
      </c>
      <c r="W88" s="146"/>
      <c r="X88" s="143"/>
      <c r="Y88" s="11"/>
      <c r="Z88" s="11"/>
      <c r="AA88" s="10"/>
      <c r="AB88" s="33"/>
      <c r="AC88" s="43"/>
    </row>
    <row r="89" spans="1:31" s="5" customFormat="1">
      <c r="A89" s="148"/>
      <c r="B89" s="149"/>
      <c r="C89" s="17" t="s">
        <v>49</v>
      </c>
      <c r="D89" s="151"/>
      <c r="E89" s="11" t="s">
        <v>80</v>
      </c>
      <c r="F89" s="11"/>
      <c r="G89" s="11"/>
      <c r="H89" s="11"/>
      <c r="I89" s="11"/>
      <c r="J89" s="11"/>
      <c r="K89" s="11"/>
      <c r="L89" s="25">
        <f t="shared" si="44"/>
        <v>0</v>
      </c>
      <c r="M89" s="11"/>
      <c r="N89" s="11">
        <v>1</v>
      </c>
      <c r="O89" s="11">
        <v>1</v>
      </c>
      <c r="P89" s="11">
        <v>1</v>
      </c>
      <c r="Q89" s="11">
        <v>1</v>
      </c>
      <c r="R89" s="25">
        <f t="shared" si="45"/>
        <v>4</v>
      </c>
      <c r="S89" s="11"/>
      <c r="T89" s="17"/>
      <c r="U89" s="25">
        <f t="shared" si="46"/>
        <v>0</v>
      </c>
      <c r="V89" s="47">
        <f t="shared" si="47"/>
        <v>4</v>
      </c>
      <c r="W89" s="146"/>
      <c r="X89" s="143"/>
      <c r="Y89" s="11"/>
      <c r="Z89" s="11"/>
      <c r="AA89" s="11"/>
      <c r="AB89" s="33"/>
      <c r="AC89" s="43"/>
    </row>
    <row r="90" spans="1:31" s="8" customFormat="1">
      <c r="A90" s="148"/>
      <c r="B90" s="149"/>
      <c r="C90" s="11" t="s">
        <v>275</v>
      </c>
      <c r="D90" s="151"/>
      <c r="E90" s="11">
        <v>2</v>
      </c>
      <c r="F90" s="9"/>
      <c r="G90" s="9"/>
      <c r="H90" s="9"/>
      <c r="I90" s="9"/>
      <c r="J90" s="9"/>
      <c r="K90" s="9"/>
      <c r="L90" s="25">
        <f t="shared" si="44"/>
        <v>0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25">
        <f t="shared" si="45"/>
        <v>5</v>
      </c>
      <c r="S90" s="9"/>
      <c r="T90" s="9">
        <v>2</v>
      </c>
      <c r="U90" s="25">
        <f t="shared" si="46"/>
        <v>2</v>
      </c>
      <c r="V90" s="47">
        <f t="shared" si="47"/>
        <v>7</v>
      </c>
      <c r="W90" s="146"/>
      <c r="X90" s="143"/>
      <c r="Y90" s="9"/>
      <c r="Z90" s="9"/>
      <c r="AA90" s="11"/>
      <c r="AB90" s="34"/>
      <c r="AC90" s="44"/>
    </row>
    <row r="91" spans="1:31" s="5" customFormat="1">
      <c r="A91" s="148"/>
      <c r="B91" s="149"/>
      <c r="C91" s="12" t="s">
        <v>84</v>
      </c>
      <c r="D91" s="151"/>
      <c r="E91" s="11" t="s">
        <v>80</v>
      </c>
      <c r="F91" s="11"/>
      <c r="G91" s="11"/>
      <c r="H91" s="11"/>
      <c r="I91" s="11"/>
      <c r="J91" s="11"/>
      <c r="K91" s="11"/>
      <c r="L91" s="25">
        <f t="shared" si="44"/>
        <v>0</v>
      </c>
      <c r="M91" s="11"/>
      <c r="N91" s="11">
        <v>1</v>
      </c>
      <c r="O91" s="11"/>
      <c r="P91" s="11"/>
      <c r="Q91" s="11">
        <v>1</v>
      </c>
      <c r="R91" s="25">
        <f t="shared" si="45"/>
        <v>2</v>
      </c>
      <c r="S91" s="11"/>
      <c r="T91" s="11"/>
      <c r="U91" s="25">
        <f t="shared" si="46"/>
        <v>0</v>
      </c>
      <c r="V91" s="47">
        <f t="shared" si="47"/>
        <v>2</v>
      </c>
      <c r="W91" s="146"/>
      <c r="X91" s="143"/>
      <c r="Y91" s="11"/>
      <c r="Z91" s="11"/>
      <c r="AA91" s="11"/>
      <c r="AB91" s="33"/>
      <c r="AC91" s="43"/>
    </row>
    <row r="92" spans="1:31" s="5" customFormat="1">
      <c r="A92" s="148"/>
      <c r="B92" s="149"/>
      <c r="C92" s="11"/>
      <c r="D92" s="151"/>
      <c r="E92" s="11"/>
      <c r="F92" s="11"/>
      <c r="G92" s="11"/>
      <c r="H92" s="11"/>
      <c r="I92" s="11"/>
      <c r="J92" s="11"/>
      <c r="K92" s="11"/>
      <c r="L92" s="25">
        <f t="shared" si="44"/>
        <v>0</v>
      </c>
      <c r="M92" s="11"/>
      <c r="N92" s="11"/>
      <c r="O92" s="11"/>
      <c r="P92" s="11"/>
      <c r="Q92" s="11"/>
      <c r="R92" s="25">
        <f t="shared" si="45"/>
        <v>0</v>
      </c>
      <c r="S92" s="11"/>
      <c r="T92" s="11"/>
      <c r="U92" s="25">
        <f t="shared" si="46"/>
        <v>0</v>
      </c>
      <c r="V92" s="47">
        <f t="shared" si="47"/>
        <v>0</v>
      </c>
      <c r="W92" s="146"/>
      <c r="X92" s="143"/>
      <c r="Y92" s="11"/>
      <c r="Z92" s="11"/>
      <c r="AA92" s="11"/>
      <c r="AB92" s="34"/>
      <c r="AC92" s="43"/>
    </row>
    <row r="93" spans="1:31" s="38" customFormat="1" ht="15.95" customHeight="1">
      <c r="A93" s="148"/>
      <c r="B93" s="149"/>
      <c r="C93" s="33"/>
      <c r="D93" s="15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147"/>
      <c r="X93" s="144"/>
      <c r="Y93" s="33"/>
      <c r="Z93" s="33"/>
      <c r="AA93" s="33"/>
      <c r="AB93" s="33"/>
      <c r="AC93" s="45"/>
    </row>
    <row r="94" spans="1:31" s="5" customFormat="1">
      <c r="A94" s="148">
        <v>13</v>
      </c>
      <c r="B94" s="149" t="s">
        <v>85</v>
      </c>
      <c r="C94" s="11" t="s">
        <v>86</v>
      </c>
      <c r="D94" s="150" t="s">
        <v>281</v>
      </c>
      <c r="E94" s="11">
        <v>1</v>
      </c>
      <c r="F94" s="11"/>
      <c r="G94" s="11"/>
      <c r="H94" s="11"/>
      <c r="I94" s="11"/>
      <c r="J94" s="11">
        <v>19</v>
      </c>
      <c r="K94" s="11"/>
      <c r="L94" s="25">
        <f>SUM(H94:K94)</f>
        <v>19</v>
      </c>
      <c r="M94" s="11"/>
      <c r="N94" s="11"/>
      <c r="O94" s="11"/>
      <c r="P94" s="11"/>
      <c r="Q94" s="11"/>
      <c r="R94" s="25">
        <f>SUM(M94:Q94)</f>
        <v>0</v>
      </c>
      <c r="S94" s="11"/>
      <c r="T94" s="11"/>
      <c r="U94" s="25">
        <f>SUM(S94:T94)</f>
        <v>0</v>
      </c>
      <c r="V94" s="47">
        <f>U94+R94+L94</f>
        <v>19</v>
      </c>
      <c r="W94" s="145">
        <f>SUM(V94:V99)</f>
        <v>21</v>
      </c>
      <c r="X94" s="142">
        <v>3</v>
      </c>
      <c r="Y94" s="11"/>
      <c r="Z94" s="11"/>
      <c r="AA94" s="11"/>
      <c r="AB94" s="33"/>
      <c r="AC94" s="43"/>
      <c r="AD94" s="14"/>
      <c r="AE94" s="15"/>
    </row>
    <row r="95" spans="1:31" s="5" customFormat="1">
      <c r="A95" s="148"/>
      <c r="B95" s="149"/>
      <c r="C95" s="11" t="s">
        <v>97</v>
      </c>
      <c r="D95" s="151"/>
      <c r="E95" s="11" t="s">
        <v>80</v>
      </c>
      <c r="F95" s="11"/>
      <c r="G95" s="11"/>
      <c r="H95" s="11"/>
      <c r="I95" s="11"/>
      <c r="J95" s="11"/>
      <c r="K95" s="11"/>
      <c r="L95" s="25">
        <f t="shared" ref="L95:L99" si="48">SUM(H95:K95)</f>
        <v>0</v>
      </c>
      <c r="M95" s="11"/>
      <c r="N95" s="11">
        <v>2</v>
      </c>
      <c r="O95" s="48"/>
      <c r="P95" s="48"/>
      <c r="Q95" s="48"/>
      <c r="R95" s="25">
        <f t="shared" ref="R95:R99" si="49">SUM(M95:Q95)</f>
        <v>2</v>
      </c>
      <c r="S95" s="48"/>
      <c r="T95" s="48"/>
      <c r="U95" s="25">
        <f t="shared" ref="U95:U99" si="50">SUM(S95:T95)</f>
        <v>0</v>
      </c>
      <c r="V95" s="47">
        <f t="shared" ref="V95:V99" si="51">U95+R95+L95</f>
        <v>2</v>
      </c>
      <c r="W95" s="146"/>
      <c r="X95" s="143"/>
      <c r="Y95" s="11"/>
      <c r="Z95" s="11"/>
      <c r="AA95" s="10"/>
      <c r="AB95" s="33"/>
      <c r="AC95" s="43"/>
    </row>
    <row r="96" spans="1:31" s="5" customFormat="1">
      <c r="A96" s="148"/>
      <c r="B96" s="149"/>
      <c r="C96" s="17"/>
      <c r="D96" s="151"/>
      <c r="E96" s="11"/>
      <c r="F96" s="11"/>
      <c r="G96" s="11"/>
      <c r="H96" s="11"/>
      <c r="I96" s="11"/>
      <c r="J96" s="11"/>
      <c r="K96" s="11"/>
      <c r="L96" s="25">
        <f t="shared" si="48"/>
        <v>0</v>
      </c>
      <c r="M96" s="11"/>
      <c r="N96" s="11"/>
      <c r="O96" s="11"/>
      <c r="P96" s="11"/>
      <c r="Q96" s="11"/>
      <c r="R96" s="25">
        <f t="shared" si="49"/>
        <v>0</v>
      </c>
      <c r="S96" s="11"/>
      <c r="T96" s="17"/>
      <c r="U96" s="25">
        <f t="shared" si="50"/>
        <v>0</v>
      </c>
      <c r="V96" s="47">
        <f t="shared" si="51"/>
        <v>0</v>
      </c>
      <c r="W96" s="146"/>
      <c r="X96" s="143"/>
      <c r="Y96" s="11"/>
      <c r="Z96" s="11"/>
      <c r="AA96" s="11"/>
      <c r="AB96" s="33"/>
      <c r="AC96" s="43"/>
    </row>
    <row r="97" spans="1:31" s="8" customFormat="1">
      <c r="A97" s="148"/>
      <c r="B97" s="149"/>
      <c r="C97" s="11"/>
      <c r="D97" s="151"/>
      <c r="E97" s="11"/>
      <c r="F97" s="9"/>
      <c r="G97" s="9"/>
      <c r="H97" s="9"/>
      <c r="I97" s="9"/>
      <c r="J97" s="9"/>
      <c r="K97" s="9"/>
      <c r="L97" s="25">
        <f t="shared" si="48"/>
        <v>0</v>
      </c>
      <c r="M97" s="9"/>
      <c r="N97" s="9"/>
      <c r="O97" s="9"/>
      <c r="P97" s="9"/>
      <c r="Q97" s="9"/>
      <c r="R97" s="25">
        <f t="shared" si="49"/>
        <v>0</v>
      </c>
      <c r="S97" s="9"/>
      <c r="T97" s="9"/>
      <c r="U97" s="25">
        <f t="shared" si="50"/>
        <v>0</v>
      </c>
      <c r="V97" s="47">
        <f t="shared" si="51"/>
        <v>0</v>
      </c>
      <c r="W97" s="146"/>
      <c r="X97" s="143"/>
      <c r="Y97" s="9"/>
      <c r="Z97" s="9"/>
      <c r="AA97" s="11"/>
      <c r="AB97" s="34"/>
      <c r="AC97" s="44"/>
    </row>
    <row r="98" spans="1:31" s="5" customFormat="1">
      <c r="A98" s="148"/>
      <c r="B98" s="149"/>
      <c r="C98" s="12"/>
      <c r="D98" s="151"/>
      <c r="E98" s="11"/>
      <c r="F98" s="11"/>
      <c r="G98" s="11"/>
      <c r="H98" s="11"/>
      <c r="I98" s="11"/>
      <c r="J98" s="11"/>
      <c r="K98" s="11"/>
      <c r="L98" s="25">
        <f t="shared" si="48"/>
        <v>0</v>
      </c>
      <c r="M98" s="11"/>
      <c r="N98" s="11"/>
      <c r="O98" s="11"/>
      <c r="P98" s="11"/>
      <c r="Q98" s="11"/>
      <c r="R98" s="25">
        <f t="shared" si="49"/>
        <v>0</v>
      </c>
      <c r="S98" s="11"/>
      <c r="T98" s="11"/>
      <c r="U98" s="25">
        <f t="shared" si="50"/>
        <v>0</v>
      </c>
      <c r="V98" s="47">
        <f t="shared" si="51"/>
        <v>0</v>
      </c>
      <c r="W98" s="146"/>
      <c r="X98" s="143"/>
      <c r="Y98" s="11"/>
      <c r="Z98" s="11"/>
      <c r="AA98" s="11"/>
      <c r="AB98" s="33"/>
      <c r="AC98" s="43"/>
    </row>
    <row r="99" spans="1:31" s="5" customFormat="1">
      <c r="A99" s="148"/>
      <c r="B99" s="149"/>
      <c r="C99" s="11"/>
      <c r="D99" s="151"/>
      <c r="E99" s="11"/>
      <c r="F99" s="11"/>
      <c r="G99" s="11"/>
      <c r="H99" s="11"/>
      <c r="I99" s="11"/>
      <c r="J99" s="11"/>
      <c r="K99" s="11"/>
      <c r="L99" s="25">
        <f t="shared" si="48"/>
        <v>0</v>
      </c>
      <c r="M99" s="11"/>
      <c r="N99" s="11"/>
      <c r="O99" s="11"/>
      <c r="P99" s="11"/>
      <c r="Q99" s="11"/>
      <c r="R99" s="25">
        <f t="shared" si="49"/>
        <v>0</v>
      </c>
      <c r="S99" s="11"/>
      <c r="T99" s="11"/>
      <c r="U99" s="25">
        <f t="shared" si="50"/>
        <v>0</v>
      </c>
      <c r="V99" s="47">
        <f t="shared" si="51"/>
        <v>0</v>
      </c>
      <c r="W99" s="146"/>
      <c r="X99" s="143"/>
      <c r="Y99" s="11"/>
      <c r="Z99" s="11"/>
      <c r="AA99" s="11"/>
      <c r="AB99" s="34"/>
      <c r="AC99" s="43"/>
    </row>
    <row r="100" spans="1:31" s="38" customFormat="1" ht="15.95" customHeight="1">
      <c r="A100" s="148"/>
      <c r="B100" s="149"/>
      <c r="C100" s="33"/>
      <c r="D100" s="15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147"/>
      <c r="X100" s="144"/>
      <c r="Y100" s="33"/>
      <c r="Z100" s="33"/>
      <c r="AA100" s="33"/>
      <c r="AB100" s="33"/>
      <c r="AC100" s="45"/>
    </row>
    <row r="101" spans="1:31" s="5" customFormat="1">
      <c r="A101" s="148">
        <v>14</v>
      </c>
      <c r="B101" s="149" t="s">
        <v>87</v>
      </c>
      <c r="C101" s="11" t="s">
        <v>86</v>
      </c>
      <c r="D101" s="150" t="s">
        <v>280</v>
      </c>
      <c r="E101" s="11">
        <v>1</v>
      </c>
      <c r="F101" s="11"/>
      <c r="G101" s="11"/>
      <c r="H101" s="11">
        <v>18</v>
      </c>
      <c r="I101" s="11"/>
      <c r="J101" s="11"/>
      <c r="K101" s="11"/>
      <c r="L101" s="25">
        <f>SUM(H101:K101)</f>
        <v>18</v>
      </c>
      <c r="M101" s="11"/>
      <c r="N101" s="11"/>
      <c r="O101" s="11"/>
      <c r="P101" s="11"/>
      <c r="Q101" s="11"/>
      <c r="R101" s="25">
        <f>SUM(M101:Q101)</f>
        <v>0</v>
      </c>
      <c r="S101" s="11"/>
      <c r="T101" s="11"/>
      <c r="U101" s="25">
        <f>SUM(S101:T101)</f>
        <v>0</v>
      </c>
      <c r="V101" s="47">
        <f>U101+R101+L101</f>
        <v>18</v>
      </c>
      <c r="W101" s="145">
        <f>SUM(V101:V106)</f>
        <v>30</v>
      </c>
      <c r="X101" s="142">
        <v>1</v>
      </c>
      <c r="Y101" s="11"/>
      <c r="Z101" s="11"/>
      <c r="AA101" s="11"/>
      <c r="AB101" s="33"/>
      <c r="AC101" s="43"/>
      <c r="AD101" s="14"/>
      <c r="AE101" s="15"/>
    </row>
    <row r="102" spans="1:31" s="5" customFormat="1">
      <c r="A102" s="148"/>
      <c r="B102" s="149"/>
      <c r="C102" s="11" t="s">
        <v>41</v>
      </c>
      <c r="D102" s="151"/>
      <c r="E102" s="11" t="s">
        <v>80</v>
      </c>
      <c r="F102" s="11"/>
      <c r="G102" s="11"/>
      <c r="H102" s="11"/>
      <c r="I102" s="11"/>
      <c r="J102" s="11"/>
      <c r="K102" s="11"/>
      <c r="L102" s="25">
        <f t="shared" ref="L102:L106" si="52">SUM(H102:K102)</f>
        <v>0</v>
      </c>
      <c r="M102" s="11">
        <v>2</v>
      </c>
      <c r="N102" s="11"/>
      <c r="O102" s="48"/>
      <c r="P102" s="48"/>
      <c r="Q102" s="48"/>
      <c r="R102" s="25">
        <f t="shared" ref="R102:R106" si="53">SUM(M102:Q102)</f>
        <v>2</v>
      </c>
      <c r="S102" s="48"/>
      <c r="T102" s="48"/>
      <c r="U102" s="25">
        <f t="shared" ref="U102:U106" si="54">SUM(S102:T102)</f>
        <v>0</v>
      </c>
      <c r="V102" s="47">
        <f t="shared" ref="V102:V106" si="55">U102+R102+L102</f>
        <v>2</v>
      </c>
      <c r="W102" s="146"/>
      <c r="X102" s="143"/>
      <c r="Y102" s="11"/>
      <c r="Z102" s="11"/>
      <c r="AA102" s="10"/>
      <c r="AB102" s="33"/>
      <c r="AC102" s="43"/>
    </row>
    <row r="103" spans="1:31" s="5" customFormat="1">
      <c r="A103" s="148"/>
      <c r="B103" s="149"/>
      <c r="C103" s="17" t="s">
        <v>70</v>
      </c>
      <c r="D103" s="151"/>
      <c r="E103" s="11">
        <v>1</v>
      </c>
      <c r="F103" s="11"/>
      <c r="G103" s="11"/>
      <c r="H103" s="11"/>
      <c r="I103" s="11"/>
      <c r="J103" s="11"/>
      <c r="K103" s="11"/>
      <c r="L103" s="25">
        <f t="shared" si="52"/>
        <v>0</v>
      </c>
      <c r="M103" s="11">
        <v>6</v>
      </c>
      <c r="N103" s="11"/>
      <c r="O103" s="11"/>
      <c r="P103" s="11"/>
      <c r="Q103" s="11">
        <v>4</v>
      </c>
      <c r="R103" s="25">
        <f t="shared" si="53"/>
        <v>10</v>
      </c>
      <c r="S103" s="11"/>
      <c r="T103" s="17"/>
      <c r="U103" s="25">
        <f t="shared" si="54"/>
        <v>0</v>
      </c>
      <c r="V103" s="47">
        <f t="shared" si="55"/>
        <v>10</v>
      </c>
      <c r="W103" s="146"/>
      <c r="X103" s="143"/>
      <c r="Y103" s="11"/>
      <c r="Z103" s="11"/>
      <c r="AA103" s="11"/>
      <c r="AB103" s="33"/>
      <c r="AC103" s="43"/>
    </row>
    <row r="104" spans="1:31" s="8" customFormat="1">
      <c r="A104" s="148"/>
      <c r="B104" s="149"/>
      <c r="C104" s="11"/>
      <c r="D104" s="151"/>
      <c r="E104" s="11"/>
      <c r="F104" s="9"/>
      <c r="G104" s="9"/>
      <c r="H104" s="9"/>
      <c r="I104" s="9"/>
      <c r="J104" s="9"/>
      <c r="K104" s="9"/>
      <c r="L104" s="25">
        <f t="shared" si="52"/>
        <v>0</v>
      </c>
      <c r="M104" s="9"/>
      <c r="N104" s="9"/>
      <c r="O104" s="9"/>
      <c r="P104" s="9"/>
      <c r="Q104" s="9"/>
      <c r="R104" s="25">
        <f t="shared" si="53"/>
        <v>0</v>
      </c>
      <c r="S104" s="9"/>
      <c r="T104" s="9"/>
      <c r="U104" s="25">
        <f t="shared" si="54"/>
        <v>0</v>
      </c>
      <c r="V104" s="47">
        <f t="shared" si="55"/>
        <v>0</v>
      </c>
      <c r="W104" s="146"/>
      <c r="X104" s="143"/>
      <c r="Y104" s="9"/>
      <c r="Z104" s="9"/>
      <c r="AA104" s="11"/>
      <c r="AB104" s="34"/>
      <c r="AC104" s="44"/>
    </row>
    <row r="105" spans="1:31" s="5" customFormat="1">
      <c r="A105" s="148"/>
      <c r="B105" s="149"/>
      <c r="C105" s="12"/>
      <c r="D105" s="151"/>
      <c r="E105" s="11"/>
      <c r="F105" s="11"/>
      <c r="G105" s="11"/>
      <c r="H105" s="11"/>
      <c r="I105" s="11"/>
      <c r="J105" s="11"/>
      <c r="K105" s="11"/>
      <c r="L105" s="25">
        <f t="shared" si="52"/>
        <v>0</v>
      </c>
      <c r="M105" s="11"/>
      <c r="N105" s="11"/>
      <c r="O105" s="11"/>
      <c r="P105" s="11"/>
      <c r="Q105" s="11"/>
      <c r="R105" s="25">
        <f t="shared" si="53"/>
        <v>0</v>
      </c>
      <c r="S105" s="11"/>
      <c r="T105" s="11"/>
      <c r="U105" s="25">
        <f t="shared" si="54"/>
        <v>0</v>
      </c>
      <c r="V105" s="47">
        <f t="shared" si="55"/>
        <v>0</v>
      </c>
      <c r="W105" s="146"/>
      <c r="X105" s="143"/>
      <c r="Y105" s="11"/>
      <c r="Z105" s="11"/>
      <c r="AA105" s="11"/>
      <c r="AB105" s="33"/>
      <c r="AC105" s="43"/>
    </row>
    <row r="106" spans="1:31" s="5" customFormat="1">
      <c r="A106" s="148"/>
      <c r="B106" s="149"/>
      <c r="C106" s="11"/>
      <c r="D106" s="151"/>
      <c r="E106" s="11"/>
      <c r="F106" s="11"/>
      <c r="G106" s="11"/>
      <c r="H106" s="11"/>
      <c r="I106" s="11"/>
      <c r="J106" s="11"/>
      <c r="K106" s="11"/>
      <c r="L106" s="25">
        <f t="shared" si="52"/>
        <v>0</v>
      </c>
      <c r="M106" s="11"/>
      <c r="N106" s="11"/>
      <c r="O106" s="11"/>
      <c r="P106" s="11"/>
      <c r="Q106" s="11"/>
      <c r="R106" s="25">
        <f t="shared" si="53"/>
        <v>0</v>
      </c>
      <c r="S106" s="11"/>
      <c r="T106" s="11"/>
      <c r="U106" s="25">
        <f t="shared" si="54"/>
        <v>0</v>
      </c>
      <c r="V106" s="47">
        <f t="shared" si="55"/>
        <v>0</v>
      </c>
      <c r="W106" s="146"/>
      <c r="X106" s="143"/>
      <c r="Y106" s="11"/>
      <c r="Z106" s="11"/>
      <c r="AA106" s="11"/>
      <c r="AB106" s="34"/>
      <c r="AC106" s="43"/>
    </row>
    <row r="107" spans="1:31" s="38" customFormat="1" ht="15.95" customHeight="1">
      <c r="A107" s="148"/>
      <c r="B107" s="149"/>
      <c r="C107" s="33"/>
      <c r="D107" s="15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147"/>
      <c r="X107" s="144"/>
      <c r="Y107" s="33"/>
      <c r="Z107" s="33"/>
      <c r="AA107" s="33"/>
      <c r="AB107" s="33"/>
      <c r="AC107" s="45"/>
    </row>
    <row r="108" spans="1:31" s="5" customFormat="1">
      <c r="A108" s="148">
        <v>15</v>
      </c>
      <c r="B108" s="149" t="s">
        <v>88</v>
      </c>
      <c r="C108" s="11" t="s">
        <v>86</v>
      </c>
      <c r="D108" s="150" t="s">
        <v>279</v>
      </c>
      <c r="E108" s="11">
        <v>1</v>
      </c>
      <c r="F108" s="11"/>
      <c r="G108" s="11"/>
      <c r="H108" s="11"/>
      <c r="I108" s="11">
        <v>21</v>
      </c>
      <c r="J108" s="11"/>
      <c r="K108" s="11"/>
      <c r="L108" s="25">
        <f>SUM(H108:K108)</f>
        <v>21</v>
      </c>
      <c r="M108" s="11"/>
      <c r="N108" s="11"/>
      <c r="O108" s="11"/>
      <c r="P108" s="11"/>
      <c r="Q108" s="11"/>
      <c r="R108" s="25">
        <f>SUM(M108:Q108)</f>
        <v>0</v>
      </c>
      <c r="S108" s="11"/>
      <c r="T108" s="11"/>
      <c r="U108" s="25">
        <f>SUM(S108:T108)</f>
        <v>0</v>
      </c>
      <c r="V108" s="47">
        <f>U108+R108+L108</f>
        <v>21</v>
      </c>
      <c r="W108" s="145">
        <f>SUM(V108:V113)</f>
        <v>30</v>
      </c>
      <c r="X108" s="142">
        <v>2</v>
      </c>
      <c r="Y108" s="11"/>
      <c r="Z108" s="11"/>
      <c r="AA108" s="11"/>
      <c r="AB108" s="33"/>
      <c r="AC108" s="43"/>
      <c r="AD108" s="14"/>
      <c r="AE108" s="15"/>
    </row>
    <row r="109" spans="1:31" s="5" customFormat="1">
      <c r="A109" s="148"/>
      <c r="B109" s="149"/>
      <c r="C109" s="17" t="s">
        <v>70</v>
      </c>
      <c r="D109" s="151"/>
      <c r="E109" s="11">
        <v>1</v>
      </c>
      <c r="F109" s="11"/>
      <c r="G109" s="11"/>
      <c r="H109" s="11"/>
      <c r="I109" s="11"/>
      <c r="J109" s="11"/>
      <c r="K109" s="11"/>
      <c r="L109" s="25">
        <f t="shared" ref="L109:L113" si="56">SUM(H109:K109)</f>
        <v>0</v>
      </c>
      <c r="M109" s="11">
        <v>4</v>
      </c>
      <c r="N109" s="11"/>
      <c r="O109" s="11"/>
      <c r="P109" s="11"/>
      <c r="Q109" s="11"/>
      <c r="R109" s="25">
        <f t="shared" ref="R109:R113" si="57">SUM(M109:Q109)</f>
        <v>4</v>
      </c>
      <c r="S109" s="11"/>
      <c r="T109" s="17"/>
      <c r="U109" s="25">
        <f t="shared" ref="U109:U113" si="58">SUM(S109:T109)</f>
        <v>0</v>
      </c>
      <c r="V109" s="47">
        <f t="shared" ref="V109:V113" si="59">U109+R109+L109</f>
        <v>4</v>
      </c>
      <c r="W109" s="146"/>
      <c r="X109" s="143"/>
      <c r="Y109" s="11"/>
      <c r="Z109" s="11"/>
      <c r="AA109" s="11"/>
      <c r="AB109" s="33"/>
      <c r="AC109" s="43"/>
    </row>
    <row r="110" spans="1:31" s="8" customFormat="1">
      <c r="A110" s="148"/>
      <c r="B110" s="149"/>
      <c r="C110" s="11" t="s">
        <v>53</v>
      </c>
      <c r="D110" s="151"/>
      <c r="E110" s="11" t="s">
        <v>80</v>
      </c>
      <c r="F110" s="9"/>
      <c r="G110" s="9"/>
      <c r="H110" s="9"/>
      <c r="I110" s="9"/>
      <c r="J110" s="9"/>
      <c r="K110" s="9"/>
      <c r="L110" s="25">
        <f t="shared" si="56"/>
        <v>0</v>
      </c>
      <c r="M110" s="9">
        <v>5</v>
      </c>
      <c r="N110" s="9"/>
      <c r="O110" s="9"/>
      <c r="P110" s="9"/>
      <c r="Q110" s="9"/>
      <c r="R110" s="25">
        <f t="shared" si="57"/>
        <v>5</v>
      </c>
      <c r="S110" s="9"/>
      <c r="T110" s="9"/>
      <c r="U110" s="25">
        <f t="shared" si="58"/>
        <v>0</v>
      </c>
      <c r="V110" s="47">
        <f t="shared" si="59"/>
        <v>5</v>
      </c>
      <c r="W110" s="146"/>
      <c r="X110" s="143"/>
      <c r="Y110" s="9"/>
      <c r="Z110" s="9"/>
      <c r="AA110" s="11"/>
      <c r="AB110" s="34"/>
      <c r="AC110" s="44"/>
    </row>
    <row r="111" spans="1:31" s="8" customFormat="1">
      <c r="A111" s="148"/>
      <c r="B111" s="149"/>
      <c r="C111" s="11"/>
      <c r="D111" s="151"/>
      <c r="E111" s="11"/>
      <c r="F111" s="9"/>
      <c r="G111" s="9"/>
      <c r="H111" s="9"/>
      <c r="I111" s="9"/>
      <c r="J111" s="9"/>
      <c r="K111" s="9"/>
      <c r="L111" s="25">
        <f t="shared" si="56"/>
        <v>0</v>
      </c>
      <c r="M111" s="9"/>
      <c r="N111" s="9"/>
      <c r="O111" s="9"/>
      <c r="P111" s="9"/>
      <c r="Q111" s="9"/>
      <c r="R111" s="25">
        <f t="shared" ref="R111" si="60">SUM(M111:Q111)</f>
        <v>0</v>
      </c>
      <c r="S111" s="9"/>
      <c r="T111" s="9"/>
      <c r="U111" s="25">
        <f t="shared" ref="U111" si="61">SUM(S111:T111)</f>
        <v>0</v>
      </c>
      <c r="V111" s="47">
        <f t="shared" ref="V111" si="62">U111+R111+L111</f>
        <v>0</v>
      </c>
      <c r="W111" s="146"/>
      <c r="X111" s="143"/>
      <c r="Y111" s="9"/>
      <c r="Z111" s="9"/>
      <c r="AA111" s="11"/>
      <c r="AB111" s="34"/>
      <c r="AC111" s="44"/>
    </row>
    <row r="112" spans="1:31" s="5" customFormat="1">
      <c r="A112" s="148"/>
      <c r="B112" s="149"/>
      <c r="C112" s="12"/>
      <c r="D112" s="151"/>
      <c r="E112" s="11"/>
      <c r="F112" s="11"/>
      <c r="G112" s="11"/>
      <c r="H112" s="11"/>
      <c r="I112" s="11"/>
      <c r="J112" s="11"/>
      <c r="K112" s="11"/>
      <c r="L112" s="25">
        <f t="shared" si="56"/>
        <v>0</v>
      </c>
      <c r="M112" s="11"/>
      <c r="N112" s="11"/>
      <c r="O112" s="11"/>
      <c r="P112" s="11"/>
      <c r="Q112" s="11"/>
      <c r="R112" s="25">
        <f t="shared" si="57"/>
        <v>0</v>
      </c>
      <c r="S112" s="11"/>
      <c r="T112" s="11"/>
      <c r="U112" s="25">
        <f t="shared" si="58"/>
        <v>0</v>
      </c>
      <c r="V112" s="47">
        <f t="shared" si="59"/>
        <v>0</v>
      </c>
      <c r="W112" s="146"/>
      <c r="X112" s="143"/>
      <c r="Y112" s="11"/>
      <c r="Z112" s="11"/>
      <c r="AA112" s="11"/>
      <c r="AB112" s="33"/>
      <c r="AC112" s="43"/>
    </row>
    <row r="113" spans="1:31" s="5" customFormat="1">
      <c r="A113" s="148"/>
      <c r="B113" s="149"/>
      <c r="C113" s="11"/>
      <c r="D113" s="151"/>
      <c r="E113" s="11"/>
      <c r="F113" s="11"/>
      <c r="G113" s="11"/>
      <c r="H113" s="11"/>
      <c r="I113" s="11"/>
      <c r="J113" s="11"/>
      <c r="K113" s="11"/>
      <c r="L113" s="25">
        <f t="shared" si="56"/>
        <v>0</v>
      </c>
      <c r="M113" s="11"/>
      <c r="N113" s="11"/>
      <c r="O113" s="11"/>
      <c r="P113" s="11"/>
      <c r="Q113" s="11"/>
      <c r="R113" s="25">
        <f t="shared" si="57"/>
        <v>0</v>
      </c>
      <c r="S113" s="11"/>
      <c r="T113" s="11"/>
      <c r="U113" s="25">
        <f t="shared" si="58"/>
        <v>0</v>
      </c>
      <c r="V113" s="47">
        <f t="shared" si="59"/>
        <v>0</v>
      </c>
      <c r="W113" s="146"/>
      <c r="X113" s="143"/>
      <c r="Y113" s="11"/>
      <c r="Z113" s="11"/>
      <c r="AA113" s="11"/>
      <c r="AB113" s="34"/>
      <c r="AC113" s="43"/>
    </row>
    <row r="114" spans="1:31" s="38" customFormat="1" ht="15.95" customHeight="1">
      <c r="A114" s="148"/>
      <c r="B114" s="149"/>
      <c r="C114" s="33"/>
      <c r="D114" s="15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147"/>
      <c r="X114" s="144"/>
      <c r="Y114" s="33"/>
      <c r="Z114" s="33"/>
      <c r="AA114" s="33"/>
      <c r="AB114" s="33"/>
      <c r="AC114" s="45"/>
    </row>
    <row r="115" spans="1:31" s="5" customFormat="1">
      <c r="A115" s="148">
        <v>16</v>
      </c>
      <c r="B115" s="149" t="s">
        <v>89</v>
      </c>
      <c r="C115" s="11" t="s">
        <v>86</v>
      </c>
      <c r="D115" s="150" t="s">
        <v>277</v>
      </c>
      <c r="E115" s="11" t="s">
        <v>46</v>
      </c>
      <c r="F115" s="11"/>
      <c r="G115" s="11"/>
      <c r="H115" s="11"/>
      <c r="I115" s="11"/>
      <c r="J115" s="11"/>
      <c r="K115" s="11">
        <v>19</v>
      </c>
      <c r="L115" s="25">
        <f>SUM(H115:K115)</f>
        <v>19</v>
      </c>
      <c r="M115" s="11"/>
      <c r="N115" s="11"/>
      <c r="O115" s="11"/>
      <c r="P115" s="11"/>
      <c r="Q115" s="11"/>
      <c r="R115" s="25">
        <f>SUM(M115:Q115)</f>
        <v>0</v>
      </c>
      <c r="S115" s="11"/>
      <c r="T115" s="11"/>
      <c r="U115" s="25">
        <f>SUM(S115:T115)</f>
        <v>0</v>
      </c>
      <c r="V115" s="47">
        <f>U115+R115+L115</f>
        <v>19</v>
      </c>
      <c r="W115" s="145">
        <f>SUM(V115:V120)</f>
        <v>30</v>
      </c>
      <c r="X115" s="142">
        <v>4</v>
      </c>
      <c r="Y115" s="11"/>
      <c r="Z115" s="11"/>
      <c r="AA115" s="11"/>
      <c r="AB115" s="33"/>
      <c r="AC115" s="43"/>
      <c r="AD115" s="14"/>
      <c r="AE115" s="15"/>
    </row>
    <row r="116" spans="1:31" s="5" customFormat="1">
      <c r="A116" s="148"/>
      <c r="B116" s="149"/>
      <c r="C116" s="11" t="s">
        <v>41</v>
      </c>
      <c r="D116" s="151"/>
      <c r="E116" s="11" t="s">
        <v>80</v>
      </c>
      <c r="F116" s="11"/>
      <c r="G116" s="11"/>
      <c r="H116" s="11"/>
      <c r="I116" s="11"/>
      <c r="J116" s="11"/>
      <c r="K116" s="11"/>
      <c r="L116" s="25">
        <f t="shared" ref="L116:L120" si="63">SUM(H116:K116)</f>
        <v>0</v>
      </c>
      <c r="M116" s="11"/>
      <c r="N116" s="11"/>
      <c r="O116" s="48">
        <v>2</v>
      </c>
      <c r="P116" s="48"/>
      <c r="Q116" s="48"/>
      <c r="R116" s="25">
        <f t="shared" ref="R116:R120" si="64">SUM(M116:Q116)</f>
        <v>2</v>
      </c>
      <c r="S116" s="48"/>
      <c r="T116" s="48"/>
      <c r="U116" s="25">
        <f t="shared" ref="U116:U120" si="65">SUM(S116:T116)</f>
        <v>0</v>
      </c>
      <c r="V116" s="47">
        <f t="shared" ref="V116:V120" si="66">U116+R116+L116</f>
        <v>2</v>
      </c>
      <c r="W116" s="146"/>
      <c r="X116" s="143"/>
      <c r="Y116" s="11"/>
      <c r="Z116" s="11"/>
      <c r="AA116" s="10"/>
      <c r="AB116" s="33"/>
      <c r="AC116" s="43"/>
    </row>
    <row r="117" spans="1:31" s="5" customFormat="1">
      <c r="A117" s="148"/>
      <c r="B117" s="149"/>
      <c r="C117" s="17" t="s">
        <v>70</v>
      </c>
      <c r="D117" s="151"/>
      <c r="E117" s="11" t="s">
        <v>46</v>
      </c>
      <c r="F117" s="11"/>
      <c r="G117" s="11"/>
      <c r="H117" s="11"/>
      <c r="I117" s="11"/>
      <c r="J117" s="11"/>
      <c r="K117" s="11"/>
      <c r="L117" s="25">
        <f t="shared" si="63"/>
        <v>0</v>
      </c>
      <c r="M117" s="11">
        <v>4</v>
      </c>
      <c r="N117" s="11"/>
      <c r="O117" s="11"/>
      <c r="P117" s="11"/>
      <c r="Q117" s="11">
        <v>4</v>
      </c>
      <c r="R117" s="25">
        <f t="shared" si="64"/>
        <v>8</v>
      </c>
      <c r="S117" s="11"/>
      <c r="T117" s="17"/>
      <c r="U117" s="25">
        <f t="shared" si="65"/>
        <v>0</v>
      </c>
      <c r="V117" s="47">
        <f t="shared" si="66"/>
        <v>8</v>
      </c>
      <c r="W117" s="146"/>
      <c r="X117" s="143"/>
      <c r="Y117" s="11"/>
      <c r="Z117" s="11"/>
      <c r="AA117" s="11"/>
      <c r="AB117" s="33"/>
      <c r="AC117" s="43"/>
    </row>
    <row r="118" spans="1:31" s="8" customFormat="1">
      <c r="A118" s="148"/>
      <c r="B118" s="149"/>
      <c r="C118" s="11" t="s">
        <v>98</v>
      </c>
      <c r="D118" s="151"/>
      <c r="E118" s="11" t="s">
        <v>80</v>
      </c>
      <c r="F118" s="9"/>
      <c r="G118" s="9"/>
      <c r="H118" s="9"/>
      <c r="I118" s="9"/>
      <c r="J118" s="9"/>
      <c r="K118" s="9"/>
      <c r="L118" s="25">
        <f t="shared" si="63"/>
        <v>0</v>
      </c>
      <c r="M118" s="9"/>
      <c r="N118" s="9"/>
      <c r="O118" s="9">
        <v>1</v>
      </c>
      <c r="P118" s="9"/>
      <c r="Q118" s="9"/>
      <c r="R118" s="25">
        <f t="shared" si="64"/>
        <v>1</v>
      </c>
      <c r="S118" s="9"/>
      <c r="T118" s="9"/>
      <c r="U118" s="25">
        <f t="shared" si="65"/>
        <v>0</v>
      </c>
      <c r="V118" s="47">
        <f t="shared" si="66"/>
        <v>1</v>
      </c>
      <c r="W118" s="146"/>
      <c r="X118" s="143"/>
      <c r="Y118" s="9"/>
      <c r="Z118" s="9"/>
      <c r="AA118" s="11"/>
      <c r="AB118" s="34"/>
      <c r="AC118" s="44"/>
    </row>
    <row r="119" spans="1:31" s="5" customFormat="1">
      <c r="A119" s="148"/>
      <c r="B119" s="149"/>
      <c r="C119" s="12" t="s">
        <v>278</v>
      </c>
      <c r="D119" s="151"/>
      <c r="E119" s="11"/>
      <c r="F119" s="11"/>
      <c r="G119" s="11"/>
      <c r="H119" s="11"/>
      <c r="I119" s="11"/>
      <c r="J119" s="11"/>
      <c r="K119" s="11"/>
      <c r="L119" s="25">
        <f t="shared" si="63"/>
        <v>0</v>
      </c>
      <c r="M119" s="11"/>
      <c r="N119" s="11"/>
      <c r="O119" s="11"/>
      <c r="P119" s="11"/>
      <c r="Q119" s="11"/>
      <c r="R119" s="25">
        <f t="shared" si="64"/>
        <v>0</v>
      </c>
      <c r="S119" s="11"/>
      <c r="T119" s="11"/>
      <c r="U119" s="25">
        <f t="shared" si="65"/>
        <v>0</v>
      </c>
      <c r="V119" s="47">
        <f t="shared" si="66"/>
        <v>0</v>
      </c>
      <c r="W119" s="146"/>
      <c r="X119" s="143"/>
      <c r="Y119" s="11"/>
      <c r="Z119" s="11"/>
      <c r="AA119" s="11"/>
      <c r="AB119" s="33"/>
      <c r="AC119" s="134">
        <v>0.15</v>
      </c>
    </row>
    <row r="120" spans="1:31" s="5" customFormat="1">
      <c r="A120" s="148"/>
      <c r="B120" s="149"/>
      <c r="C120" s="11"/>
      <c r="D120" s="151"/>
      <c r="E120" s="11"/>
      <c r="F120" s="11"/>
      <c r="G120" s="11"/>
      <c r="H120" s="11"/>
      <c r="I120" s="11"/>
      <c r="J120" s="11"/>
      <c r="K120" s="11"/>
      <c r="L120" s="25">
        <f t="shared" si="63"/>
        <v>0</v>
      </c>
      <c r="M120" s="11"/>
      <c r="N120" s="11"/>
      <c r="O120" s="11"/>
      <c r="P120" s="11"/>
      <c r="Q120" s="11"/>
      <c r="R120" s="25">
        <f t="shared" si="64"/>
        <v>0</v>
      </c>
      <c r="S120" s="11"/>
      <c r="T120" s="11"/>
      <c r="U120" s="25">
        <f t="shared" si="65"/>
        <v>0</v>
      </c>
      <c r="V120" s="47">
        <f t="shared" si="66"/>
        <v>0</v>
      </c>
      <c r="W120" s="146"/>
      <c r="X120" s="143"/>
      <c r="Y120" s="11"/>
      <c r="Z120" s="11"/>
      <c r="AA120" s="11"/>
      <c r="AB120" s="34"/>
      <c r="AC120" s="43"/>
    </row>
    <row r="121" spans="1:31" s="38" customFormat="1" ht="15.95" customHeight="1">
      <c r="A121" s="148"/>
      <c r="B121" s="149"/>
      <c r="C121" s="33"/>
      <c r="D121" s="15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147"/>
      <c r="X121" s="144"/>
      <c r="Y121" s="33"/>
      <c r="Z121" s="33"/>
      <c r="AA121" s="33"/>
      <c r="AB121" s="33"/>
      <c r="AC121" s="45"/>
    </row>
    <row r="122" spans="1:31" s="5" customFormat="1">
      <c r="A122" s="148">
        <v>17</v>
      </c>
      <c r="B122" s="149" t="s">
        <v>90</v>
      </c>
      <c r="C122" s="11" t="s">
        <v>143</v>
      </c>
      <c r="D122" s="150" t="s">
        <v>276</v>
      </c>
      <c r="E122" s="11" t="s">
        <v>80</v>
      </c>
      <c r="F122" s="11"/>
      <c r="G122" s="11"/>
      <c r="H122" s="11"/>
      <c r="I122" s="11"/>
      <c r="J122" s="11"/>
      <c r="K122" s="11"/>
      <c r="L122" s="25">
        <f>SUM(H122:K122)</f>
        <v>0</v>
      </c>
      <c r="M122" s="11"/>
      <c r="N122" s="11"/>
      <c r="O122" s="11"/>
      <c r="P122" s="11"/>
      <c r="Q122" s="11"/>
      <c r="R122" s="25">
        <f>SUM(M122:Q122)</f>
        <v>0</v>
      </c>
      <c r="S122" s="11"/>
      <c r="T122" s="11"/>
      <c r="U122" s="25">
        <f>SUM(S122:T122)</f>
        <v>0</v>
      </c>
      <c r="V122" s="47">
        <f>U122+R122+L122</f>
        <v>0</v>
      </c>
      <c r="W122" s="145">
        <f>SUM(V122:V127)</f>
        <v>0</v>
      </c>
      <c r="X122" s="142">
        <v>7</v>
      </c>
      <c r="Y122" s="11"/>
      <c r="Z122" s="11"/>
      <c r="AA122" s="11"/>
      <c r="AB122" s="33">
        <v>1</v>
      </c>
      <c r="AC122" s="43"/>
      <c r="AD122" s="14"/>
      <c r="AE122" s="15"/>
    </row>
    <row r="123" spans="1:31" s="5" customFormat="1">
      <c r="A123" s="148"/>
      <c r="B123" s="149"/>
      <c r="C123" s="11"/>
      <c r="D123" s="151"/>
      <c r="E123" s="11"/>
      <c r="F123" s="11"/>
      <c r="G123" s="11"/>
      <c r="H123" s="11"/>
      <c r="I123" s="11"/>
      <c r="J123" s="11"/>
      <c r="K123" s="11"/>
      <c r="L123" s="25">
        <f t="shared" ref="L123:L127" si="67">SUM(H123:K123)</f>
        <v>0</v>
      </c>
      <c r="M123" s="11"/>
      <c r="N123" s="11"/>
      <c r="O123" s="48"/>
      <c r="P123" s="48"/>
      <c r="Q123" s="48"/>
      <c r="R123" s="25">
        <f t="shared" ref="R123:R127" si="68">SUM(M123:Q123)</f>
        <v>0</v>
      </c>
      <c r="S123" s="48"/>
      <c r="T123" s="48"/>
      <c r="U123" s="25">
        <f t="shared" ref="U123:U127" si="69">SUM(S123:T123)</f>
        <v>0</v>
      </c>
      <c r="V123" s="47">
        <f t="shared" ref="V123:V127" si="70">U123+R123+L123</f>
        <v>0</v>
      </c>
      <c r="W123" s="146"/>
      <c r="X123" s="143"/>
      <c r="Y123" s="11"/>
      <c r="Z123" s="11"/>
      <c r="AA123" s="10"/>
      <c r="AB123" s="33"/>
      <c r="AC123" s="43"/>
    </row>
    <row r="124" spans="1:31" s="5" customFormat="1">
      <c r="A124" s="148"/>
      <c r="B124" s="149"/>
      <c r="C124" s="17"/>
      <c r="D124" s="151"/>
      <c r="E124" s="11"/>
      <c r="F124" s="11"/>
      <c r="G124" s="11"/>
      <c r="H124" s="11"/>
      <c r="I124" s="11"/>
      <c r="J124" s="11"/>
      <c r="K124" s="11"/>
      <c r="L124" s="25">
        <f t="shared" si="67"/>
        <v>0</v>
      </c>
      <c r="M124" s="11"/>
      <c r="N124" s="11"/>
      <c r="O124" s="11"/>
      <c r="P124" s="11"/>
      <c r="Q124" s="11"/>
      <c r="R124" s="25">
        <f t="shared" si="68"/>
        <v>0</v>
      </c>
      <c r="S124" s="11"/>
      <c r="T124" s="17"/>
      <c r="U124" s="25">
        <f t="shared" si="69"/>
        <v>0</v>
      </c>
      <c r="V124" s="47">
        <f t="shared" si="70"/>
        <v>0</v>
      </c>
      <c r="W124" s="146"/>
      <c r="X124" s="143"/>
      <c r="Y124" s="11"/>
      <c r="Z124" s="11"/>
      <c r="AA124" s="11"/>
      <c r="AB124" s="33"/>
      <c r="AC124" s="43"/>
    </row>
    <row r="125" spans="1:31" s="8" customFormat="1">
      <c r="A125" s="148"/>
      <c r="B125" s="149"/>
      <c r="C125" s="11"/>
      <c r="D125" s="151"/>
      <c r="E125" s="11"/>
      <c r="F125" s="9"/>
      <c r="G125" s="9"/>
      <c r="H125" s="9"/>
      <c r="I125" s="9"/>
      <c r="J125" s="9"/>
      <c r="K125" s="9"/>
      <c r="L125" s="25">
        <f t="shared" si="67"/>
        <v>0</v>
      </c>
      <c r="M125" s="9"/>
      <c r="N125" s="9"/>
      <c r="O125" s="9"/>
      <c r="P125" s="9"/>
      <c r="Q125" s="9"/>
      <c r="R125" s="25">
        <f t="shared" si="68"/>
        <v>0</v>
      </c>
      <c r="S125" s="9"/>
      <c r="T125" s="9"/>
      <c r="U125" s="25">
        <f t="shared" si="69"/>
        <v>0</v>
      </c>
      <c r="V125" s="47">
        <f t="shared" si="70"/>
        <v>0</v>
      </c>
      <c r="W125" s="146"/>
      <c r="X125" s="143"/>
      <c r="Y125" s="9"/>
      <c r="Z125" s="9"/>
      <c r="AA125" s="11"/>
      <c r="AB125" s="34"/>
      <c r="AC125" s="44"/>
    </row>
    <row r="126" spans="1:31" s="5" customFormat="1">
      <c r="A126" s="148"/>
      <c r="B126" s="149"/>
      <c r="C126" s="12"/>
      <c r="D126" s="151"/>
      <c r="E126" s="11"/>
      <c r="F126" s="11"/>
      <c r="G126" s="11"/>
      <c r="H126" s="11"/>
      <c r="I126" s="11"/>
      <c r="J126" s="11"/>
      <c r="K126" s="11"/>
      <c r="L126" s="25">
        <f t="shared" si="67"/>
        <v>0</v>
      </c>
      <c r="M126" s="11"/>
      <c r="N126" s="11"/>
      <c r="O126" s="11"/>
      <c r="P126" s="11"/>
      <c r="Q126" s="11"/>
      <c r="R126" s="25">
        <f t="shared" si="68"/>
        <v>0</v>
      </c>
      <c r="S126" s="11"/>
      <c r="T126" s="11"/>
      <c r="U126" s="25">
        <f t="shared" si="69"/>
        <v>0</v>
      </c>
      <c r="V126" s="47">
        <f t="shared" si="70"/>
        <v>0</v>
      </c>
      <c r="W126" s="146"/>
      <c r="X126" s="143"/>
      <c r="Y126" s="11"/>
      <c r="Z126" s="11"/>
      <c r="AA126" s="11"/>
      <c r="AB126" s="33"/>
      <c r="AC126" s="43"/>
    </row>
    <row r="127" spans="1:31" s="5" customFormat="1">
      <c r="A127" s="148"/>
      <c r="B127" s="149"/>
      <c r="C127" s="11"/>
      <c r="D127" s="151"/>
      <c r="E127" s="11"/>
      <c r="F127" s="11"/>
      <c r="G127" s="11"/>
      <c r="H127" s="11"/>
      <c r="I127" s="11"/>
      <c r="J127" s="11"/>
      <c r="K127" s="11"/>
      <c r="L127" s="25">
        <f t="shared" si="67"/>
        <v>0</v>
      </c>
      <c r="M127" s="11"/>
      <c r="N127" s="11"/>
      <c r="O127" s="11"/>
      <c r="P127" s="11"/>
      <c r="Q127" s="11"/>
      <c r="R127" s="25">
        <f t="shared" si="68"/>
        <v>0</v>
      </c>
      <c r="S127" s="11"/>
      <c r="T127" s="11"/>
      <c r="U127" s="25">
        <f t="shared" si="69"/>
        <v>0</v>
      </c>
      <c r="V127" s="47">
        <f t="shared" si="70"/>
        <v>0</v>
      </c>
      <c r="W127" s="146"/>
      <c r="X127" s="143"/>
      <c r="Y127" s="11"/>
      <c r="Z127" s="11"/>
      <c r="AA127" s="11"/>
      <c r="AB127" s="34"/>
      <c r="AC127" s="43"/>
    </row>
    <row r="128" spans="1:31" s="38" customFormat="1" ht="15.95" customHeight="1">
      <c r="A128" s="148"/>
      <c r="B128" s="149"/>
      <c r="C128" s="33"/>
      <c r="D128" s="15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147"/>
      <c r="X128" s="144"/>
      <c r="Y128" s="33"/>
      <c r="Z128" s="33"/>
      <c r="AA128" s="33"/>
      <c r="AB128" s="33"/>
      <c r="AC128" s="45"/>
    </row>
    <row r="129" spans="1:31" s="5" customFormat="1">
      <c r="A129" s="148">
        <v>18</v>
      </c>
      <c r="B129" s="149" t="s">
        <v>42</v>
      </c>
      <c r="C129" s="11" t="s">
        <v>36</v>
      </c>
      <c r="D129" s="150"/>
      <c r="E129" s="11"/>
      <c r="F129" s="11"/>
      <c r="G129" s="11"/>
      <c r="H129" s="11"/>
      <c r="I129" s="11"/>
      <c r="J129" s="11"/>
      <c r="K129" s="11"/>
      <c r="L129" s="25">
        <f>SUM(H129:K129)</f>
        <v>0</v>
      </c>
      <c r="M129" s="11"/>
      <c r="N129" s="11"/>
      <c r="O129" s="11">
        <v>1</v>
      </c>
      <c r="P129" s="11"/>
      <c r="Q129" s="11"/>
      <c r="R129" s="25">
        <f>SUM(M129:Q129)</f>
        <v>1</v>
      </c>
      <c r="S129" s="11"/>
      <c r="T129" s="11"/>
      <c r="U129" s="25">
        <f>SUM(S129:T129)</f>
        <v>0</v>
      </c>
      <c r="V129" s="47">
        <f>U129+R129+L129</f>
        <v>1</v>
      </c>
      <c r="W129" s="145">
        <f>SUM(V129:V134)</f>
        <v>3</v>
      </c>
      <c r="X129" s="142"/>
      <c r="Y129" s="11"/>
      <c r="Z129" s="11"/>
      <c r="AA129" s="11"/>
      <c r="AB129" s="33"/>
      <c r="AC129" s="43"/>
      <c r="AD129" s="14"/>
      <c r="AE129" s="15"/>
    </row>
    <row r="130" spans="1:31" s="5" customFormat="1">
      <c r="A130" s="148"/>
      <c r="B130" s="149"/>
      <c r="C130" s="17" t="s">
        <v>41</v>
      </c>
      <c r="D130" s="151"/>
      <c r="E130" s="11"/>
      <c r="F130" s="11"/>
      <c r="G130" s="11"/>
      <c r="H130" s="11"/>
      <c r="I130" s="11"/>
      <c r="J130" s="11"/>
      <c r="K130" s="11"/>
      <c r="L130" s="25">
        <f t="shared" ref="L130:L134" si="71">SUM(H130:K130)</f>
        <v>0</v>
      </c>
      <c r="M130" s="11"/>
      <c r="N130" s="11">
        <v>2</v>
      </c>
      <c r="O130" s="48"/>
      <c r="P130" s="48"/>
      <c r="Q130" s="48"/>
      <c r="R130" s="25">
        <f t="shared" ref="R130:R134" si="72">SUM(M130:Q130)</f>
        <v>2</v>
      </c>
      <c r="S130" s="48"/>
      <c r="T130" s="48"/>
      <c r="U130" s="25">
        <f t="shared" ref="U130:U131" si="73">SUM(S130:T130)</f>
        <v>0</v>
      </c>
      <c r="V130" s="47">
        <f t="shared" ref="V130:V134" si="74">U130+R130+L130</f>
        <v>2</v>
      </c>
      <c r="W130" s="146"/>
      <c r="X130" s="143"/>
      <c r="Y130" s="11"/>
      <c r="Z130" s="11"/>
      <c r="AA130" s="10"/>
      <c r="AB130" s="33"/>
      <c r="AC130" s="43"/>
    </row>
    <row r="131" spans="1:31" s="5" customFormat="1">
      <c r="A131" s="148"/>
      <c r="B131" s="149"/>
      <c r="C131" s="11" t="s">
        <v>274</v>
      </c>
      <c r="D131" s="151"/>
      <c r="E131" s="11"/>
      <c r="F131" s="11"/>
      <c r="G131" s="11"/>
      <c r="H131" s="11"/>
      <c r="I131" s="11"/>
      <c r="J131" s="11"/>
      <c r="K131" s="11"/>
      <c r="L131" s="25">
        <f t="shared" si="71"/>
        <v>0</v>
      </c>
      <c r="M131" s="11"/>
      <c r="N131" s="11"/>
      <c r="O131" s="11"/>
      <c r="P131" s="11"/>
      <c r="Q131" s="11"/>
      <c r="R131" s="25">
        <f t="shared" si="72"/>
        <v>0</v>
      </c>
      <c r="S131" s="11"/>
      <c r="T131" s="17"/>
      <c r="U131" s="25">
        <f t="shared" si="73"/>
        <v>0</v>
      </c>
      <c r="V131" s="47">
        <f t="shared" si="74"/>
        <v>0</v>
      </c>
      <c r="W131" s="146"/>
      <c r="X131" s="143"/>
      <c r="Y131" s="11"/>
      <c r="Z131" s="11"/>
      <c r="AA131" s="11"/>
      <c r="AB131" s="33">
        <v>0.5</v>
      </c>
      <c r="AC131" s="43"/>
    </row>
    <row r="132" spans="1:31" s="8" customFormat="1">
      <c r="A132" s="148"/>
      <c r="B132" s="149"/>
      <c r="C132" s="11"/>
      <c r="D132" s="151"/>
      <c r="E132" s="11"/>
      <c r="F132" s="9"/>
      <c r="G132" s="9"/>
      <c r="H132" s="9"/>
      <c r="I132" s="9"/>
      <c r="J132" s="9"/>
      <c r="K132" s="9"/>
      <c r="L132" s="25">
        <f t="shared" si="71"/>
        <v>0</v>
      </c>
      <c r="M132" s="9"/>
      <c r="N132" s="9"/>
      <c r="O132" s="9"/>
      <c r="P132" s="9"/>
      <c r="Q132" s="9"/>
      <c r="R132" s="25">
        <f t="shared" si="72"/>
        <v>0</v>
      </c>
      <c r="S132" s="9"/>
      <c r="T132" s="9"/>
      <c r="U132" s="25">
        <f t="shared" ref="U132:U134" si="75">SUM(S132:T132)</f>
        <v>0</v>
      </c>
      <c r="V132" s="47">
        <f t="shared" si="74"/>
        <v>0</v>
      </c>
      <c r="W132" s="146"/>
      <c r="X132" s="143"/>
      <c r="Y132" s="9"/>
      <c r="Z132" s="9"/>
      <c r="AA132" s="11"/>
      <c r="AB132" s="33"/>
      <c r="AC132" s="44"/>
    </row>
    <row r="133" spans="1:31" s="5" customFormat="1">
      <c r="A133" s="148"/>
      <c r="B133" s="149"/>
      <c r="C133" s="12"/>
      <c r="D133" s="151"/>
      <c r="E133" s="11"/>
      <c r="F133" s="11"/>
      <c r="G133" s="11"/>
      <c r="H133" s="11"/>
      <c r="I133" s="11"/>
      <c r="J133" s="11"/>
      <c r="K133" s="11"/>
      <c r="L133" s="25">
        <f t="shared" si="71"/>
        <v>0</v>
      </c>
      <c r="M133" s="11"/>
      <c r="N133" s="11"/>
      <c r="O133" s="11"/>
      <c r="P133" s="11"/>
      <c r="Q133" s="11"/>
      <c r="R133" s="25">
        <f t="shared" si="72"/>
        <v>0</v>
      </c>
      <c r="S133" s="11"/>
      <c r="T133" s="11"/>
      <c r="U133" s="25">
        <f t="shared" si="75"/>
        <v>0</v>
      </c>
      <c r="V133" s="47">
        <f t="shared" si="74"/>
        <v>0</v>
      </c>
      <c r="W133" s="146"/>
      <c r="X133" s="143"/>
      <c r="Y133" s="11"/>
      <c r="Z133" s="11"/>
      <c r="AA133" s="11"/>
      <c r="AB133" s="33"/>
      <c r="AC133" s="43"/>
    </row>
    <row r="134" spans="1:31" s="5" customFormat="1">
      <c r="A134" s="148"/>
      <c r="B134" s="149"/>
      <c r="C134" s="11"/>
      <c r="D134" s="151"/>
      <c r="E134" s="11"/>
      <c r="F134" s="11"/>
      <c r="G134" s="11"/>
      <c r="H134" s="11"/>
      <c r="I134" s="11"/>
      <c r="J134" s="11"/>
      <c r="K134" s="11"/>
      <c r="L134" s="25">
        <f t="shared" si="71"/>
        <v>0</v>
      </c>
      <c r="M134" s="11"/>
      <c r="N134" s="11"/>
      <c r="O134" s="11"/>
      <c r="P134" s="11"/>
      <c r="Q134" s="11"/>
      <c r="R134" s="25">
        <f t="shared" si="72"/>
        <v>0</v>
      </c>
      <c r="S134" s="11"/>
      <c r="T134" s="11"/>
      <c r="U134" s="25">
        <f t="shared" si="75"/>
        <v>0</v>
      </c>
      <c r="V134" s="47">
        <f t="shared" si="74"/>
        <v>0</v>
      </c>
      <c r="W134" s="146"/>
      <c r="X134" s="143"/>
      <c r="Y134" s="11"/>
      <c r="Z134" s="11"/>
      <c r="AA134" s="11"/>
      <c r="AB134" s="34"/>
      <c r="AC134" s="43"/>
    </row>
    <row r="135" spans="1:31" s="38" customFormat="1" ht="15.95" customHeight="1">
      <c r="A135" s="148"/>
      <c r="B135" s="149"/>
      <c r="C135" s="33"/>
      <c r="D135" s="15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147"/>
      <c r="X135" s="144"/>
      <c r="Y135" s="33"/>
      <c r="Z135" s="33"/>
      <c r="AA135" s="33"/>
      <c r="AB135" s="33"/>
      <c r="AC135" s="45"/>
    </row>
    <row r="136" spans="1:31" s="5" customFormat="1">
      <c r="A136" s="148">
        <v>19</v>
      </c>
      <c r="B136" s="149" t="s">
        <v>91</v>
      </c>
      <c r="C136" s="11" t="s">
        <v>92</v>
      </c>
      <c r="D136" s="150"/>
      <c r="E136" s="11" t="s">
        <v>80</v>
      </c>
      <c r="F136" s="11"/>
      <c r="G136" s="11"/>
      <c r="H136" s="11"/>
      <c r="I136" s="11"/>
      <c r="J136" s="11"/>
      <c r="K136" s="11"/>
      <c r="L136" s="25">
        <f>SUM(H136:K136)</f>
        <v>0</v>
      </c>
      <c r="M136" s="11"/>
      <c r="N136" s="11"/>
      <c r="O136" s="11"/>
      <c r="P136" s="11"/>
      <c r="Q136" s="11"/>
      <c r="R136" s="25">
        <f>SUM(M136:Q136)</f>
        <v>0</v>
      </c>
      <c r="S136" s="11"/>
      <c r="T136" s="11"/>
      <c r="U136" s="25">
        <f>SUM(S136:T136)</f>
        <v>0</v>
      </c>
      <c r="V136" s="47">
        <f>U136+R136+L136</f>
        <v>0</v>
      </c>
      <c r="W136" s="145">
        <f>SUM(V136:V141)</f>
        <v>0</v>
      </c>
      <c r="X136" s="142"/>
      <c r="Y136" s="11"/>
      <c r="Z136" s="11"/>
      <c r="AA136" s="11"/>
      <c r="AB136" s="33">
        <v>0.5</v>
      </c>
      <c r="AC136" s="43"/>
      <c r="AD136" s="14"/>
      <c r="AE136" s="15"/>
    </row>
    <row r="137" spans="1:31" s="5" customFormat="1">
      <c r="A137" s="148"/>
      <c r="B137" s="149"/>
      <c r="C137" s="11"/>
      <c r="D137" s="151"/>
      <c r="E137" s="11"/>
      <c r="F137" s="11"/>
      <c r="G137" s="11"/>
      <c r="H137" s="11"/>
      <c r="I137" s="11"/>
      <c r="J137" s="11"/>
      <c r="K137" s="11"/>
      <c r="L137" s="25">
        <f t="shared" ref="L137:L141" si="76">SUM(H137:K137)</f>
        <v>0</v>
      </c>
      <c r="M137" s="11"/>
      <c r="N137" s="11"/>
      <c r="O137" s="48"/>
      <c r="P137" s="48"/>
      <c r="Q137" s="48"/>
      <c r="R137" s="25">
        <f t="shared" ref="R137:R141" si="77">SUM(M137:Q137)</f>
        <v>0</v>
      </c>
      <c r="S137" s="48"/>
      <c r="T137" s="48"/>
      <c r="U137" s="25">
        <f t="shared" ref="U137:U141" si="78">SUM(S137:T137)</f>
        <v>0</v>
      </c>
      <c r="V137" s="47">
        <f t="shared" ref="V137:V141" si="79">U137+R137+L137</f>
        <v>0</v>
      </c>
      <c r="W137" s="146"/>
      <c r="X137" s="143"/>
      <c r="Y137" s="11"/>
      <c r="Z137" s="11"/>
      <c r="AA137" s="10"/>
      <c r="AB137" s="33"/>
      <c r="AC137" s="43"/>
    </row>
    <row r="138" spans="1:31" s="5" customFormat="1">
      <c r="A138" s="148"/>
      <c r="B138" s="149"/>
      <c r="C138" s="17"/>
      <c r="D138" s="151"/>
      <c r="E138" s="11"/>
      <c r="F138" s="11"/>
      <c r="G138" s="11"/>
      <c r="H138" s="11"/>
      <c r="I138" s="11"/>
      <c r="J138" s="11"/>
      <c r="K138" s="11"/>
      <c r="L138" s="25">
        <f t="shared" si="76"/>
        <v>0</v>
      </c>
      <c r="M138" s="11"/>
      <c r="N138" s="11"/>
      <c r="O138" s="11"/>
      <c r="P138" s="11"/>
      <c r="Q138" s="11"/>
      <c r="R138" s="25">
        <f t="shared" si="77"/>
        <v>0</v>
      </c>
      <c r="S138" s="11"/>
      <c r="T138" s="17"/>
      <c r="U138" s="25">
        <f t="shared" si="78"/>
        <v>0</v>
      </c>
      <c r="V138" s="47">
        <f t="shared" si="79"/>
        <v>0</v>
      </c>
      <c r="W138" s="146"/>
      <c r="X138" s="143"/>
      <c r="Y138" s="11"/>
      <c r="Z138" s="11"/>
      <c r="AA138" s="11"/>
      <c r="AB138" s="33"/>
      <c r="AC138" s="43"/>
    </row>
    <row r="139" spans="1:31" s="8" customFormat="1">
      <c r="A139" s="148"/>
      <c r="B139" s="149"/>
      <c r="C139" s="11"/>
      <c r="D139" s="151"/>
      <c r="E139" s="11"/>
      <c r="F139" s="9"/>
      <c r="G139" s="9"/>
      <c r="H139" s="9"/>
      <c r="I139" s="9"/>
      <c r="J139" s="9"/>
      <c r="K139" s="9"/>
      <c r="L139" s="25">
        <f t="shared" si="76"/>
        <v>0</v>
      </c>
      <c r="M139" s="9"/>
      <c r="N139" s="9"/>
      <c r="O139" s="9"/>
      <c r="P139" s="9"/>
      <c r="Q139" s="9"/>
      <c r="R139" s="25">
        <f t="shared" si="77"/>
        <v>0</v>
      </c>
      <c r="S139" s="9"/>
      <c r="T139" s="9"/>
      <c r="U139" s="25">
        <f t="shared" si="78"/>
        <v>0</v>
      </c>
      <c r="V139" s="47">
        <f t="shared" si="79"/>
        <v>0</v>
      </c>
      <c r="W139" s="146"/>
      <c r="X139" s="143"/>
      <c r="Y139" s="9"/>
      <c r="Z139" s="9"/>
      <c r="AA139" s="11"/>
      <c r="AB139" s="34"/>
      <c r="AC139" s="44"/>
    </row>
    <row r="140" spans="1:31" s="5" customFormat="1">
      <c r="A140" s="148"/>
      <c r="B140" s="149"/>
      <c r="C140" s="12"/>
      <c r="D140" s="151"/>
      <c r="E140" s="11"/>
      <c r="F140" s="11"/>
      <c r="G140" s="11"/>
      <c r="H140" s="11"/>
      <c r="I140" s="11"/>
      <c r="J140" s="11"/>
      <c r="K140" s="11"/>
      <c r="L140" s="25">
        <f t="shared" si="76"/>
        <v>0</v>
      </c>
      <c r="M140" s="11"/>
      <c r="N140" s="11"/>
      <c r="O140" s="11"/>
      <c r="P140" s="11"/>
      <c r="Q140" s="11"/>
      <c r="R140" s="25">
        <f t="shared" si="77"/>
        <v>0</v>
      </c>
      <c r="S140" s="11"/>
      <c r="T140" s="11"/>
      <c r="U140" s="25">
        <f t="shared" si="78"/>
        <v>0</v>
      </c>
      <c r="V140" s="47">
        <f t="shared" si="79"/>
        <v>0</v>
      </c>
      <c r="W140" s="146"/>
      <c r="X140" s="143"/>
      <c r="Y140" s="11"/>
      <c r="Z140" s="11"/>
      <c r="AA140" s="11"/>
      <c r="AB140" s="33"/>
      <c r="AC140" s="43"/>
    </row>
    <row r="141" spans="1:31" s="5" customFormat="1">
      <c r="A141" s="148"/>
      <c r="B141" s="149"/>
      <c r="C141" s="11"/>
      <c r="D141" s="151"/>
      <c r="E141" s="11"/>
      <c r="F141" s="11"/>
      <c r="G141" s="11"/>
      <c r="H141" s="11"/>
      <c r="I141" s="11"/>
      <c r="J141" s="11"/>
      <c r="K141" s="11"/>
      <c r="L141" s="25">
        <f t="shared" si="76"/>
        <v>0</v>
      </c>
      <c r="M141" s="11"/>
      <c r="N141" s="11"/>
      <c r="O141" s="11"/>
      <c r="P141" s="11"/>
      <c r="Q141" s="11"/>
      <c r="R141" s="25">
        <f t="shared" si="77"/>
        <v>0</v>
      </c>
      <c r="S141" s="11"/>
      <c r="T141" s="11"/>
      <c r="U141" s="25">
        <f t="shared" si="78"/>
        <v>0</v>
      </c>
      <c r="V141" s="47">
        <f t="shared" si="79"/>
        <v>0</v>
      </c>
      <c r="W141" s="146"/>
      <c r="X141" s="143"/>
      <c r="Y141" s="11"/>
      <c r="Z141" s="11"/>
      <c r="AA141" s="11"/>
      <c r="AB141" s="34"/>
      <c r="AC141" s="43"/>
    </row>
    <row r="142" spans="1:31" s="38" customFormat="1" ht="15.95" customHeight="1">
      <c r="A142" s="148"/>
      <c r="B142" s="149"/>
      <c r="C142" s="33"/>
      <c r="D142" s="15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147"/>
      <c r="X142" s="144"/>
      <c r="Y142" s="33"/>
      <c r="Z142" s="33"/>
      <c r="AA142" s="33"/>
      <c r="AB142" s="33"/>
      <c r="AC142" s="45"/>
    </row>
    <row r="143" spans="1:31" s="5" customFormat="1" hidden="1">
      <c r="A143" s="148">
        <v>20</v>
      </c>
      <c r="B143" s="149"/>
      <c r="C143" s="11"/>
      <c r="D143" s="150"/>
      <c r="E143" s="11"/>
      <c r="F143" s="11"/>
      <c r="G143" s="11"/>
      <c r="H143" s="11"/>
      <c r="I143" s="11"/>
      <c r="J143" s="11"/>
      <c r="K143" s="11"/>
      <c r="L143" s="25">
        <f>SUM(H143:K143)</f>
        <v>0</v>
      </c>
      <c r="M143" s="11"/>
      <c r="N143" s="11"/>
      <c r="O143" s="11"/>
      <c r="P143" s="11"/>
      <c r="Q143" s="11"/>
      <c r="R143" s="25">
        <f>SUM(M143:Q143)</f>
        <v>0</v>
      </c>
      <c r="S143" s="11"/>
      <c r="T143" s="11"/>
      <c r="U143" s="25">
        <f>SUM(S143:T143)</f>
        <v>0</v>
      </c>
      <c r="V143" s="47">
        <f>U143+R143+L143</f>
        <v>0</v>
      </c>
      <c r="W143" s="145">
        <f>SUM(V143:V148)</f>
        <v>0</v>
      </c>
      <c r="X143" s="142"/>
      <c r="Y143" s="11"/>
      <c r="Z143" s="11"/>
      <c r="AA143" s="11"/>
      <c r="AB143" s="33"/>
      <c r="AC143" s="43"/>
      <c r="AD143" s="14"/>
      <c r="AE143" s="15"/>
    </row>
    <row r="144" spans="1:31" s="5" customFormat="1" hidden="1">
      <c r="A144" s="148"/>
      <c r="B144" s="149"/>
      <c r="C144" s="11"/>
      <c r="D144" s="151"/>
      <c r="E144" s="11"/>
      <c r="F144" s="11"/>
      <c r="G144" s="11"/>
      <c r="H144" s="11"/>
      <c r="I144" s="11"/>
      <c r="J144" s="11"/>
      <c r="K144" s="11"/>
      <c r="L144" s="25">
        <f t="shared" ref="L144:L148" si="80">SUM(H144:K144)</f>
        <v>0</v>
      </c>
      <c r="M144" s="11"/>
      <c r="N144" s="11"/>
      <c r="O144" s="48"/>
      <c r="P144" s="48"/>
      <c r="Q144" s="48"/>
      <c r="R144" s="25">
        <f t="shared" ref="R144:R148" si="81">SUM(M144:Q144)</f>
        <v>0</v>
      </c>
      <c r="S144" s="48"/>
      <c r="T144" s="48"/>
      <c r="U144" s="25">
        <f t="shared" ref="U144:U148" si="82">SUM(S144:T144)</f>
        <v>0</v>
      </c>
      <c r="V144" s="47">
        <f t="shared" ref="V144:V148" si="83">U144+R144+L144</f>
        <v>0</v>
      </c>
      <c r="W144" s="146"/>
      <c r="X144" s="143"/>
      <c r="Y144" s="11"/>
      <c r="Z144" s="11"/>
      <c r="AA144" s="10"/>
      <c r="AB144" s="33"/>
      <c r="AC144" s="43"/>
    </row>
    <row r="145" spans="1:31" s="5" customFormat="1" hidden="1">
      <c r="A145" s="148"/>
      <c r="B145" s="149"/>
      <c r="C145" s="17"/>
      <c r="D145" s="151"/>
      <c r="E145" s="11"/>
      <c r="F145" s="11"/>
      <c r="G145" s="11"/>
      <c r="H145" s="11"/>
      <c r="I145" s="11"/>
      <c r="J145" s="11"/>
      <c r="K145" s="11"/>
      <c r="L145" s="25">
        <f t="shared" si="80"/>
        <v>0</v>
      </c>
      <c r="M145" s="11"/>
      <c r="N145" s="11"/>
      <c r="O145" s="11"/>
      <c r="P145" s="11"/>
      <c r="Q145" s="11"/>
      <c r="R145" s="25">
        <f t="shared" si="81"/>
        <v>0</v>
      </c>
      <c r="S145" s="11"/>
      <c r="T145" s="17"/>
      <c r="U145" s="25">
        <f t="shared" si="82"/>
        <v>0</v>
      </c>
      <c r="V145" s="47">
        <f t="shared" si="83"/>
        <v>0</v>
      </c>
      <c r="W145" s="146"/>
      <c r="X145" s="143"/>
      <c r="Y145" s="11"/>
      <c r="Z145" s="11"/>
      <c r="AA145" s="11"/>
      <c r="AB145" s="33"/>
      <c r="AC145" s="43"/>
    </row>
    <row r="146" spans="1:31" s="8" customFormat="1" hidden="1">
      <c r="A146" s="148"/>
      <c r="B146" s="149"/>
      <c r="C146" s="11"/>
      <c r="D146" s="151"/>
      <c r="E146" s="11"/>
      <c r="F146" s="9"/>
      <c r="G146" s="9"/>
      <c r="H146" s="9"/>
      <c r="I146" s="9"/>
      <c r="J146" s="9"/>
      <c r="K146" s="9"/>
      <c r="L146" s="25">
        <f t="shared" si="80"/>
        <v>0</v>
      </c>
      <c r="M146" s="9"/>
      <c r="N146" s="9"/>
      <c r="O146" s="9"/>
      <c r="P146" s="9"/>
      <c r="Q146" s="9"/>
      <c r="R146" s="25">
        <f t="shared" si="81"/>
        <v>0</v>
      </c>
      <c r="S146" s="9"/>
      <c r="T146" s="9"/>
      <c r="U146" s="25">
        <f t="shared" si="82"/>
        <v>0</v>
      </c>
      <c r="V146" s="47">
        <f t="shared" si="83"/>
        <v>0</v>
      </c>
      <c r="W146" s="146"/>
      <c r="X146" s="143"/>
      <c r="Y146" s="9"/>
      <c r="Z146" s="9"/>
      <c r="AA146" s="11"/>
      <c r="AB146" s="34"/>
      <c r="AC146" s="44"/>
    </row>
    <row r="147" spans="1:31" s="5" customFormat="1" hidden="1">
      <c r="A147" s="148"/>
      <c r="B147" s="149"/>
      <c r="C147" s="12"/>
      <c r="D147" s="151"/>
      <c r="E147" s="11"/>
      <c r="F147" s="11"/>
      <c r="G147" s="11"/>
      <c r="H147" s="11"/>
      <c r="I147" s="11"/>
      <c r="J147" s="11"/>
      <c r="K147" s="11"/>
      <c r="L147" s="25">
        <f t="shared" si="80"/>
        <v>0</v>
      </c>
      <c r="M147" s="11"/>
      <c r="N147" s="11"/>
      <c r="O147" s="11"/>
      <c r="P147" s="11"/>
      <c r="Q147" s="11"/>
      <c r="R147" s="25">
        <f t="shared" si="81"/>
        <v>0</v>
      </c>
      <c r="S147" s="11"/>
      <c r="T147" s="11"/>
      <c r="U147" s="25">
        <f t="shared" si="82"/>
        <v>0</v>
      </c>
      <c r="V147" s="47">
        <f t="shared" si="83"/>
        <v>0</v>
      </c>
      <c r="W147" s="146"/>
      <c r="X147" s="143"/>
      <c r="Y147" s="11"/>
      <c r="Z147" s="11"/>
      <c r="AA147" s="11"/>
      <c r="AB147" s="33"/>
      <c r="AC147" s="43"/>
    </row>
    <row r="148" spans="1:31" s="5" customFormat="1" hidden="1">
      <c r="A148" s="148"/>
      <c r="B148" s="149"/>
      <c r="C148" s="11"/>
      <c r="D148" s="151"/>
      <c r="E148" s="11"/>
      <c r="F148" s="11"/>
      <c r="G148" s="11"/>
      <c r="H148" s="11"/>
      <c r="I148" s="11"/>
      <c r="J148" s="11"/>
      <c r="K148" s="11"/>
      <c r="L148" s="25">
        <f t="shared" si="80"/>
        <v>0</v>
      </c>
      <c r="M148" s="11"/>
      <c r="N148" s="11"/>
      <c r="O148" s="11"/>
      <c r="P148" s="11"/>
      <c r="Q148" s="11"/>
      <c r="R148" s="25">
        <f t="shared" si="81"/>
        <v>0</v>
      </c>
      <c r="S148" s="11"/>
      <c r="T148" s="11"/>
      <c r="U148" s="25">
        <f t="shared" si="82"/>
        <v>0</v>
      </c>
      <c r="V148" s="47">
        <f t="shared" si="83"/>
        <v>0</v>
      </c>
      <c r="W148" s="146"/>
      <c r="X148" s="143"/>
      <c r="Y148" s="11"/>
      <c r="Z148" s="11"/>
      <c r="AA148" s="11"/>
      <c r="AB148" s="34"/>
      <c r="AC148" s="43"/>
    </row>
    <row r="149" spans="1:31" s="38" customFormat="1" ht="15.95" hidden="1" customHeight="1">
      <c r="A149" s="148"/>
      <c r="B149" s="149"/>
      <c r="C149" s="33"/>
      <c r="D149" s="15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147"/>
      <c r="X149" s="144"/>
      <c r="Y149" s="33"/>
      <c r="Z149" s="33"/>
      <c r="AA149" s="33"/>
      <c r="AB149" s="33"/>
      <c r="AC149" s="45"/>
    </row>
    <row r="150" spans="1:31" s="5" customFormat="1" hidden="1">
      <c r="A150" s="148">
        <v>21</v>
      </c>
      <c r="B150" s="149"/>
      <c r="C150" s="11"/>
      <c r="D150" s="150"/>
      <c r="E150" s="11"/>
      <c r="F150" s="11"/>
      <c r="G150" s="11"/>
      <c r="H150" s="11"/>
      <c r="I150" s="11"/>
      <c r="J150" s="11"/>
      <c r="K150" s="11"/>
      <c r="L150" s="25">
        <f>SUM(H150:K150)</f>
        <v>0</v>
      </c>
      <c r="M150" s="11"/>
      <c r="N150" s="11"/>
      <c r="O150" s="11"/>
      <c r="P150" s="11"/>
      <c r="Q150" s="11"/>
      <c r="R150" s="25">
        <f>SUM(M150:Q150)</f>
        <v>0</v>
      </c>
      <c r="S150" s="11"/>
      <c r="T150" s="11"/>
      <c r="U150" s="25">
        <f>SUM(S150:T150)</f>
        <v>0</v>
      </c>
      <c r="V150" s="47">
        <f>U150+R150+L150</f>
        <v>0</v>
      </c>
      <c r="W150" s="145">
        <f>SUM(V150:V155)</f>
        <v>0</v>
      </c>
      <c r="X150" s="142"/>
      <c r="Y150" s="11"/>
      <c r="Z150" s="11"/>
      <c r="AA150" s="11"/>
      <c r="AB150" s="33"/>
      <c r="AC150" s="43"/>
      <c r="AD150" s="14"/>
      <c r="AE150" s="15"/>
    </row>
    <row r="151" spans="1:31" s="5" customFormat="1" hidden="1">
      <c r="A151" s="148"/>
      <c r="B151" s="149"/>
      <c r="C151" s="11"/>
      <c r="D151" s="151"/>
      <c r="E151" s="11"/>
      <c r="F151" s="11"/>
      <c r="G151" s="11"/>
      <c r="H151" s="11"/>
      <c r="I151" s="11"/>
      <c r="J151" s="11"/>
      <c r="K151" s="11"/>
      <c r="L151" s="25">
        <f t="shared" ref="L151:L155" si="84">SUM(H151:K151)</f>
        <v>0</v>
      </c>
      <c r="M151" s="11"/>
      <c r="N151" s="11"/>
      <c r="O151" s="48"/>
      <c r="P151" s="48"/>
      <c r="Q151" s="48"/>
      <c r="R151" s="25">
        <f t="shared" ref="R151:R155" si="85">SUM(M151:Q151)</f>
        <v>0</v>
      </c>
      <c r="S151" s="48"/>
      <c r="T151" s="48"/>
      <c r="U151" s="25">
        <f t="shared" ref="U151:U155" si="86">SUM(S151:T151)</f>
        <v>0</v>
      </c>
      <c r="V151" s="47">
        <f t="shared" ref="V151:V155" si="87">U151+R151+L151</f>
        <v>0</v>
      </c>
      <c r="W151" s="146"/>
      <c r="X151" s="143"/>
      <c r="Y151" s="11"/>
      <c r="Z151" s="11"/>
      <c r="AA151" s="10"/>
      <c r="AB151" s="33"/>
      <c r="AC151" s="43"/>
    </row>
    <row r="152" spans="1:31" s="5" customFormat="1" hidden="1">
      <c r="A152" s="148"/>
      <c r="B152" s="149"/>
      <c r="C152" s="17"/>
      <c r="D152" s="151"/>
      <c r="E152" s="11"/>
      <c r="F152" s="11"/>
      <c r="G152" s="11"/>
      <c r="H152" s="11"/>
      <c r="I152" s="11"/>
      <c r="J152" s="11"/>
      <c r="K152" s="11"/>
      <c r="L152" s="25">
        <f t="shared" si="84"/>
        <v>0</v>
      </c>
      <c r="M152" s="11"/>
      <c r="N152" s="11"/>
      <c r="O152" s="11"/>
      <c r="P152" s="11"/>
      <c r="Q152" s="11"/>
      <c r="R152" s="25">
        <f t="shared" si="85"/>
        <v>0</v>
      </c>
      <c r="S152" s="11"/>
      <c r="T152" s="17"/>
      <c r="U152" s="25">
        <f t="shared" si="86"/>
        <v>0</v>
      </c>
      <c r="V152" s="47">
        <f t="shared" si="87"/>
        <v>0</v>
      </c>
      <c r="W152" s="146"/>
      <c r="X152" s="143"/>
      <c r="Y152" s="11"/>
      <c r="Z152" s="11"/>
      <c r="AA152" s="11"/>
      <c r="AB152" s="33"/>
      <c r="AC152" s="43"/>
    </row>
    <row r="153" spans="1:31" s="8" customFormat="1" hidden="1">
      <c r="A153" s="148"/>
      <c r="B153" s="149"/>
      <c r="C153" s="11"/>
      <c r="D153" s="151"/>
      <c r="E153" s="11"/>
      <c r="F153" s="9"/>
      <c r="G153" s="9"/>
      <c r="H153" s="9"/>
      <c r="I153" s="9"/>
      <c r="J153" s="9"/>
      <c r="K153" s="9"/>
      <c r="L153" s="25">
        <f t="shared" si="84"/>
        <v>0</v>
      </c>
      <c r="M153" s="9"/>
      <c r="N153" s="9"/>
      <c r="O153" s="9"/>
      <c r="P153" s="9"/>
      <c r="Q153" s="9"/>
      <c r="R153" s="25">
        <f t="shared" si="85"/>
        <v>0</v>
      </c>
      <c r="S153" s="9"/>
      <c r="T153" s="9"/>
      <c r="U153" s="25">
        <f t="shared" si="86"/>
        <v>0</v>
      </c>
      <c r="V153" s="47">
        <f t="shared" si="87"/>
        <v>0</v>
      </c>
      <c r="W153" s="146"/>
      <c r="X153" s="143"/>
      <c r="Y153" s="9"/>
      <c r="Z153" s="9"/>
      <c r="AA153" s="11"/>
      <c r="AB153" s="34"/>
      <c r="AC153" s="44"/>
    </row>
    <row r="154" spans="1:31" s="5" customFormat="1" hidden="1">
      <c r="A154" s="148"/>
      <c r="B154" s="149"/>
      <c r="C154" s="12"/>
      <c r="D154" s="151"/>
      <c r="E154" s="11"/>
      <c r="F154" s="11"/>
      <c r="G154" s="11"/>
      <c r="H154" s="11"/>
      <c r="I154" s="11"/>
      <c r="J154" s="11"/>
      <c r="K154" s="11"/>
      <c r="L154" s="25">
        <f t="shared" si="84"/>
        <v>0</v>
      </c>
      <c r="M154" s="11"/>
      <c r="N154" s="11"/>
      <c r="O154" s="11"/>
      <c r="P154" s="11"/>
      <c r="Q154" s="11"/>
      <c r="R154" s="25">
        <f t="shared" si="85"/>
        <v>0</v>
      </c>
      <c r="S154" s="11"/>
      <c r="T154" s="11"/>
      <c r="U154" s="25">
        <f t="shared" si="86"/>
        <v>0</v>
      </c>
      <c r="V154" s="47">
        <f t="shared" si="87"/>
        <v>0</v>
      </c>
      <c r="W154" s="146"/>
      <c r="X154" s="143"/>
      <c r="Y154" s="11"/>
      <c r="Z154" s="11"/>
      <c r="AA154" s="11"/>
      <c r="AB154" s="33"/>
      <c r="AC154" s="43"/>
    </row>
    <row r="155" spans="1:31" s="5" customFormat="1" hidden="1">
      <c r="A155" s="148"/>
      <c r="B155" s="149"/>
      <c r="C155" s="11"/>
      <c r="D155" s="151"/>
      <c r="E155" s="11"/>
      <c r="F155" s="11"/>
      <c r="G155" s="11"/>
      <c r="H155" s="11"/>
      <c r="I155" s="11"/>
      <c r="J155" s="11"/>
      <c r="K155" s="11"/>
      <c r="L155" s="25">
        <f t="shared" si="84"/>
        <v>0</v>
      </c>
      <c r="M155" s="11"/>
      <c r="N155" s="11"/>
      <c r="O155" s="11"/>
      <c r="P155" s="11"/>
      <c r="Q155" s="11"/>
      <c r="R155" s="25">
        <f t="shared" si="85"/>
        <v>0</v>
      </c>
      <c r="S155" s="11"/>
      <c r="T155" s="11"/>
      <c r="U155" s="25">
        <f t="shared" si="86"/>
        <v>0</v>
      </c>
      <c r="V155" s="47">
        <f t="shared" si="87"/>
        <v>0</v>
      </c>
      <c r="W155" s="146"/>
      <c r="X155" s="143"/>
      <c r="Y155" s="11"/>
      <c r="Z155" s="11"/>
      <c r="AA155" s="11"/>
      <c r="AB155" s="34"/>
      <c r="AC155" s="43"/>
    </row>
    <row r="156" spans="1:31" s="38" customFormat="1" ht="15.95" hidden="1" customHeight="1">
      <c r="A156" s="148"/>
      <c r="B156" s="149"/>
      <c r="C156" s="33"/>
      <c r="D156" s="152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147"/>
      <c r="X156" s="144"/>
      <c r="Y156" s="33"/>
      <c r="Z156" s="33"/>
      <c r="AA156" s="33"/>
      <c r="AB156" s="33"/>
      <c r="AC156" s="45"/>
    </row>
    <row r="157" spans="1:31" s="5" customFormat="1" hidden="1">
      <c r="A157" s="148">
        <v>22</v>
      </c>
      <c r="B157" s="149"/>
      <c r="C157" s="11"/>
      <c r="D157" s="150"/>
      <c r="E157" s="11"/>
      <c r="F157" s="11"/>
      <c r="G157" s="11"/>
      <c r="H157" s="11"/>
      <c r="I157" s="11"/>
      <c r="J157" s="11"/>
      <c r="K157" s="11"/>
      <c r="L157" s="25">
        <f>SUM(H157:K157)</f>
        <v>0</v>
      </c>
      <c r="M157" s="11"/>
      <c r="N157" s="11"/>
      <c r="O157" s="11"/>
      <c r="P157" s="11"/>
      <c r="Q157" s="11"/>
      <c r="R157" s="25">
        <f>SUM(M157:Q157)</f>
        <v>0</v>
      </c>
      <c r="S157" s="11"/>
      <c r="T157" s="11"/>
      <c r="U157" s="25">
        <f>SUM(S157:T157)</f>
        <v>0</v>
      </c>
      <c r="V157" s="47">
        <f>U157+R157+L157</f>
        <v>0</v>
      </c>
      <c r="W157" s="145">
        <f>SUM(V157:V162)</f>
        <v>0</v>
      </c>
      <c r="X157" s="142"/>
      <c r="Y157" s="11"/>
      <c r="Z157" s="11"/>
      <c r="AA157" s="11"/>
      <c r="AB157" s="33"/>
      <c r="AC157" s="43"/>
      <c r="AD157" s="14"/>
      <c r="AE157" s="15"/>
    </row>
    <row r="158" spans="1:31" s="5" customFormat="1" hidden="1">
      <c r="A158" s="148"/>
      <c r="B158" s="149"/>
      <c r="C158" s="11"/>
      <c r="D158" s="151"/>
      <c r="E158" s="11"/>
      <c r="F158" s="11"/>
      <c r="G158" s="11"/>
      <c r="H158" s="11"/>
      <c r="I158" s="11"/>
      <c r="J158" s="11"/>
      <c r="K158" s="11"/>
      <c r="L158" s="25">
        <f t="shared" ref="L158:L162" si="88">SUM(H158:K158)</f>
        <v>0</v>
      </c>
      <c r="M158" s="11"/>
      <c r="N158" s="11"/>
      <c r="O158" s="48"/>
      <c r="P158" s="48"/>
      <c r="Q158" s="48"/>
      <c r="R158" s="25">
        <f t="shared" ref="R158:R162" si="89">SUM(M158:Q158)</f>
        <v>0</v>
      </c>
      <c r="S158" s="48"/>
      <c r="T158" s="48"/>
      <c r="U158" s="25">
        <f t="shared" ref="U158:U162" si="90">SUM(S158:T158)</f>
        <v>0</v>
      </c>
      <c r="V158" s="47">
        <f t="shared" ref="V158:V162" si="91">U158+R158+L158</f>
        <v>0</v>
      </c>
      <c r="W158" s="146"/>
      <c r="X158" s="143"/>
      <c r="Y158" s="11"/>
      <c r="Z158" s="11"/>
      <c r="AA158" s="10"/>
      <c r="AB158" s="33"/>
      <c r="AC158" s="43"/>
    </row>
    <row r="159" spans="1:31" s="5" customFormat="1" hidden="1">
      <c r="A159" s="148"/>
      <c r="B159" s="149"/>
      <c r="C159" s="17"/>
      <c r="D159" s="151"/>
      <c r="E159" s="11"/>
      <c r="F159" s="11"/>
      <c r="G159" s="11"/>
      <c r="H159" s="11"/>
      <c r="I159" s="11"/>
      <c r="J159" s="11"/>
      <c r="K159" s="11"/>
      <c r="L159" s="25">
        <f t="shared" si="88"/>
        <v>0</v>
      </c>
      <c r="M159" s="11"/>
      <c r="N159" s="11"/>
      <c r="O159" s="11"/>
      <c r="P159" s="11"/>
      <c r="Q159" s="11"/>
      <c r="R159" s="25">
        <f t="shared" si="89"/>
        <v>0</v>
      </c>
      <c r="S159" s="11"/>
      <c r="T159" s="17"/>
      <c r="U159" s="25">
        <f t="shared" si="90"/>
        <v>0</v>
      </c>
      <c r="V159" s="47">
        <f t="shared" si="91"/>
        <v>0</v>
      </c>
      <c r="W159" s="146"/>
      <c r="X159" s="143"/>
      <c r="Y159" s="11"/>
      <c r="Z159" s="11"/>
      <c r="AA159" s="11"/>
      <c r="AB159" s="33"/>
      <c r="AC159" s="43"/>
    </row>
    <row r="160" spans="1:31" s="8" customFormat="1" hidden="1">
      <c r="A160" s="148"/>
      <c r="B160" s="149"/>
      <c r="C160" s="11"/>
      <c r="D160" s="151"/>
      <c r="E160" s="11"/>
      <c r="F160" s="9"/>
      <c r="G160" s="9"/>
      <c r="H160" s="9"/>
      <c r="I160" s="9"/>
      <c r="J160" s="9"/>
      <c r="K160" s="9"/>
      <c r="L160" s="25">
        <f t="shared" si="88"/>
        <v>0</v>
      </c>
      <c r="M160" s="9"/>
      <c r="N160" s="9"/>
      <c r="O160" s="9"/>
      <c r="P160" s="9"/>
      <c r="Q160" s="9"/>
      <c r="R160" s="25">
        <f t="shared" si="89"/>
        <v>0</v>
      </c>
      <c r="S160" s="9"/>
      <c r="T160" s="9"/>
      <c r="U160" s="25">
        <f t="shared" si="90"/>
        <v>0</v>
      </c>
      <c r="V160" s="47">
        <f t="shared" si="91"/>
        <v>0</v>
      </c>
      <c r="W160" s="146"/>
      <c r="X160" s="143"/>
      <c r="Y160" s="9"/>
      <c r="Z160" s="9"/>
      <c r="AA160" s="11"/>
      <c r="AB160" s="34"/>
      <c r="AC160" s="44"/>
    </row>
    <row r="161" spans="1:31" s="5" customFormat="1" hidden="1">
      <c r="A161" s="148"/>
      <c r="B161" s="149"/>
      <c r="C161" s="12"/>
      <c r="D161" s="151"/>
      <c r="E161" s="11"/>
      <c r="F161" s="11"/>
      <c r="G161" s="11"/>
      <c r="H161" s="11"/>
      <c r="I161" s="11"/>
      <c r="J161" s="11"/>
      <c r="K161" s="11"/>
      <c r="L161" s="25">
        <f t="shared" si="88"/>
        <v>0</v>
      </c>
      <c r="M161" s="11"/>
      <c r="N161" s="11"/>
      <c r="O161" s="11"/>
      <c r="P161" s="11"/>
      <c r="Q161" s="11"/>
      <c r="R161" s="25">
        <f t="shared" si="89"/>
        <v>0</v>
      </c>
      <c r="S161" s="11"/>
      <c r="T161" s="11"/>
      <c r="U161" s="25">
        <f t="shared" si="90"/>
        <v>0</v>
      </c>
      <c r="V161" s="47">
        <f t="shared" si="91"/>
        <v>0</v>
      </c>
      <c r="W161" s="146"/>
      <c r="X161" s="143"/>
      <c r="Y161" s="11"/>
      <c r="Z161" s="11"/>
      <c r="AA161" s="11"/>
      <c r="AB161" s="33"/>
      <c r="AC161" s="43"/>
    </row>
    <row r="162" spans="1:31" s="5" customFormat="1" hidden="1">
      <c r="A162" s="148"/>
      <c r="B162" s="149"/>
      <c r="C162" s="11"/>
      <c r="D162" s="151"/>
      <c r="E162" s="11"/>
      <c r="F162" s="11"/>
      <c r="G162" s="11"/>
      <c r="H162" s="11"/>
      <c r="I162" s="11"/>
      <c r="J162" s="11"/>
      <c r="K162" s="11"/>
      <c r="L162" s="25">
        <f t="shared" si="88"/>
        <v>0</v>
      </c>
      <c r="M162" s="11"/>
      <c r="N162" s="11"/>
      <c r="O162" s="11"/>
      <c r="P162" s="11"/>
      <c r="Q162" s="11"/>
      <c r="R162" s="25">
        <f t="shared" si="89"/>
        <v>0</v>
      </c>
      <c r="S162" s="11"/>
      <c r="T162" s="11"/>
      <c r="U162" s="25">
        <f t="shared" si="90"/>
        <v>0</v>
      </c>
      <c r="V162" s="47">
        <f t="shared" si="91"/>
        <v>0</v>
      </c>
      <c r="W162" s="146"/>
      <c r="X162" s="143"/>
      <c r="Y162" s="11"/>
      <c r="Z162" s="11"/>
      <c r="AA162" s="11"/>
      <c r="AB162" s="34"/>
      <c r="AC162" s="43"/>
    </row>
    <row r="163" spans="1:31" s="38" customFormat="1" ht="15.95" hidden="1" customHeight="1">
      <c r="A163" s="148"/>
      <c r="B163" s="149"/>
      <c r="C163" s="33"/>
      <c r="D163" s="152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147"/>
      <c r="X163" s="144"/>
      <c r="Y163" s="33"/>
      <c r="Z163" s="33"/>
      <c r="AA163" s="33"/>
      <c r="AB163" s="33"/>
      <c r="AC163" s="45"/>
    </row>
    <row r="164" spans="1:31" s="5" customFormat="1" hidden="1">
      <c r="A164" s="148">
        <v>23</v>
      </c>
      <c r="B164" s="149"/>
      <c r="C164" s="11"/>
      <c r="D164" s="150"/>
      <c r="E164" s="11"/>
      <c r="F164" s="11"/>
      <c r="G164" s="11"/>
      <c r="H164" s="11"/>
      <c r="I164" s="11"/>
      <c r="J164" s="11"/>
      <c r="K164" s="11"/>
      <c r="L164" s="25">
        <f>SUM(H164:K164)</f>
        <v>0</v>
      </c>
      <c r="M164" s="11"/>
      <c r="N164" s="11"/>
      <c r="O164" s="11"/>
      <c r="P164" s="11"/>
      <c r="Q164" s="11"/>
      <c r="R164" s="25">
        <f>SUM(M164:Q164)</f>
        <v>0</v>
      </c>
      <c r="S164" s="11"/>
      <c r="T164" s="11"/>
      <c r="U164" s="25">
        <f>SUM(S164:T164)</f>
        <v>0</v>
      </c>
      <c r="V164" s="47">
        <f>U164+R164+L164</f>
        <v>0</v>
      </c>
      <c r="W164" s="145">
        <f>SUM(V164:V169)</f>
        <v>0</v>
      </c>
      <c r="X164" s="142"/>
      <c r="Y164" s="11"/>
      <c r="Z164" s="11"/>
      <c r="AA164" s="11"/>
      <c r="AB164" s="33"/>
      <c r="AC164" s="43"/>
      <c r="AD164" s="14"/>
      <c r="AE164" s="15"/>
    </row>
    <row r="165" spans="1:31" s="5" customFormat="1" hidden="1">
      <c r="A165" s="148"/>
      <c r="B165" s="149"/>
      <c r="C165" s="11"/>
      <c r="D165" s="151"/>
      <c r="E165" s="11"/>
      <c r="F165" s="11"/>
      <c r="G165" s="11"/>
      <c r="H165" s="11"/>
      <c r="I165" s="11"/>
      <c r="J165" s="11"/>
      <c r="K165" s="11"/>
      <c r="L165" s="25">
        <f t="shared" ref="L165:L169" si="92">SUM(H165:K165)</f>
        <v>0</v>
      </c>
      <c r="M165" s="11"/>
      <c r="N165" s="11"/>
      <c r="O165" s="48"/>
      <c r="P165" s="48"/>
      <c r="Q165" s="48"/>
      <c r="R165" s="25">
        <f t="shared" ref="R165:R169" si="93">SUM(M165:Q165)</f>
        <v>0</v>
      </c>
      <c r="S165" s="48"/>
      <c r="T165" s="48"/>
      <c r="U165" s="25">
        <f t="shared" ref="U165:U169" si="94">SUM(S165:T165)</f>
        <v>0</v>
      </c>
      <c r="V165" s="47">
        <f t="shared" ref="V165:V169" si="95">U165+R165+L165</f>
        <v>0</v>
      </c>
      <c r="W165" s="146"/>
      <c r="X165" s="143"/>
      <c r="Y165" s="11"/>
      <c r="Z165" s="11"/>
      <c r="AA165" s="10"/>
      <c r="AB165" s="33"/>
      <c r="AC165" s="43"/>
    </row>
    <row r="166" spans="1:31" s="5" customFormat="1" hidden="1">
      <c r="A166" s="148"/>
      <c r="B166" s="149"/>
      <c r="C166" s="17"/>
      <c r="D166" s="151"/>
      <c r="E166" s="11"/>
      <c r="F166" s="11"/>
      <c r="G166" s="11"/>
      <c r="H166" s="11"/>
      <c r="I166" s="11"/>
      <c r="J166" s="11"/>
      <c r="K166" s="11"/>
      <c r="L166" s="25">
        <f t="shared" si="92"/>
        <v>0</v>
      </c>
      <c r="M166" s="11"/>
      <c r="N166" s="11"/>
      <c r="O166" s="11"/>
      <c r="P166" s="11"/>
      <c r="Q166" s="11"/>
      <c r="R166" s="25">
        <f t="shared" si="93"/>
        <v>0</v>
      </c>
      <c r="S166" s="11"/>
      <c r="T166" s="17"/>
      <c r="U166" s="25">
        <f t="shared" si="94"/>
        <v>0</v>
      </c>
      <c r="V166" s="47">
        <f t="shared" si="95"/>
        <v>0</v>
      </c>
      <c r="W166" s="146"/>
      <c r="X166" s="143"/>
      <c r="Y166" s="11"/>
      <c r="Z166" s="11"/>
      <c r="AA166" s="11"/>
      <c r="AB166" s="33"/>
      <c r="AC166" s="43"/>
    </row>
    <row r="167" spans="1:31" s="8" customFormat="1" hidden="1">
      <c r="A167" s="148"/>
      <c r="B167" s="149"/>
      <c r="C167" s="11"/>
      <c r="D167" s="151"/>
      <c r="E167" s="11"/>
      <c r="F167" s="9"/>
      <c r="G167" s="9"/>
      <c r="H167" s="9"/>
      <c r="I167" s="9"/>
      <c r="J167" s="9"/>
      <c r="K167" s="9"/>
      <c r="L167" s="25">
        <f t="shared" si="92"/>
        <v>0</v>
      </c>
      <c r="M167" s="9"/>
      <c r="N167" s="9"/>
      <c r="O167" s="9"/>
      <c r="P167" s="9"/>
      <c r="Q167" s="9"/>
      <c r="R167" s="25">
        <f t="shared" si="93"/>
        <v>0</v>
      </c>
      <c r="S167" s="9"/>
      <c r="T167" s="9"/>
      <c r="U167" s="25">
        <f t="shared" si="94"/>
        <v>0</v>
      </c>
      <c r="V167" s="47">
        <f t="shared" si="95"/>
        <v>0</v>
      </c>
      <c r="W167" s="146"/>
      <c r="X167" s="143"/>
      <c r="Y167" s="9"/>
      <c r="Z167" s="9"/>
      <c r="AA167" s="11"/>
      <c r="AB167" s="34"/>
      <c r="AC167" s="44"/>
    </row>
    <row r="168" spans="1:31" s="5" customFormat="1" hidden="1">
      <c r="A168" s="148"/>
      <c r="B168" s="149"/>
      <c r="C168" s="12"/>
      <c r="D168" s="151"/>
      <c r="E168" s="11"/>
      <c r="F168" s="11"/>
      <c r="G168" s="11"/>
      <c r="H168" s="11"/>
      <c r="I168" s="11"/>
      <c r="J168" s="11"/>
      <c r="K168" s="11"/>
      <c r="L168" s="25">
        <f t="shared" si="92"/>
        <v>0</v>
      </c>
      <c r="M168" s="11"/>
      <c r="N168" s="11"/>
      <c r="O168" s="11"/>
      <c r="P168" s="11"/>
      <c r="Q168" s="11"/>
      <c r="R168" s="25">
        <f t="shared" si="93"/>
        <v>0</v>
      </c>
      <c r="S168" s="11"/>
      <c r="T168" s="11"/>
      <c r="U168" s="25">
        <f t="shared" si="94"/>
        <v>0</v>
      </c>
      <c r="V168" s="47">
        <f t="shared" si="95"/>
        <v>0</v>
      </c>
      <c r="W168" s="146"/>
      <c r="X168" s="143"/>
      <c r="Y168" s="11"/>
      <c r="Z168" s="11"/>
      <c r="AA168" s="11"/>
      <c r="AB168" s="33"/>
      <c r="AC168" s="43"/>
    </row>
    <row r="169" spans="1:31" s="5" customFormat="1" hidden="1">
      <c r="A169" s="148"/>
      <c r="B169" s="149"/>
      <c r="C169" s="11"/>
      <c r="D169" s="151"/>
      <c r="E169" s="11"/>
      <c r="F169" s="11"/>
      <c r="G169" s="11"/>
      <c r="H169" s="11"/>
      <c r="I169" s="11"/>
      <c r="J169" s="11"/>
      <c r="K169" s="11"/>
      <c r="L169" s="25">
        <f t="shared" si="92"/>
        <v>0</v>
      </c>
      <c r="M169" s="11"/>
      <c r="N169" s="11"/>
      <c r="O169" s="11"/>
      <c r="P169" s="11"/>
      <c r="Q169" s="11"/>
      <c r="R169" s="25">
        <f t="shared" si="93"/>
        <v>0</v>
      </c>
      <c r="S169" s="11"/>
      <c r="T169" s="11"/>
      <c r="U169" s="25">
        <f t="shared" si="94"/>
        <v>0</v>
      </c>
      <c r="V169" s="47">
        <f t="shared" si="95"/>
        <v>0</v>
      </c>
      <c r="W169" s="146"/>
      <c r="X169" s="143"/>
      <c r="Y169" s="11"/>
      <c r="Z169" s="11"/>
      <c r="AA169" s="11"/>
      <c r="AB169" s="34"/>
      <c r="AC169" s="43"/>
    </row>
    <row r="170" spans="1:31" s="38" customFormat="1" ht="15.95" hidden="1" customHeight="1">
      <c r="A170" s="148"/>
      <c r="B170" s="149"/>
      <c r="C170" s="33"/>
      <c r="D170" s="152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147"/>
      <c r="X170" s="144"/>
      <c r="Y170" s="33"/>
      <c r="Z170" s="33"/>
      <c r="AA170" s="33"/>
      <c r="AB170" s="33"/>
      <c r="AC170" s="45"/>
    </row>
    <row r="171" spans="1:31" s="5" customFormat="1">
      <c r="A171" s="51"/>
      <c r="B171" s="12" t="s">
        <v>32</v>
      </c>
      <c r="C171" s="16"/>
      <c r="D171" s="16"/>
      <c r="E171" s="16"/>
      <c r="F171" s="16"/>
      <c r="G171" s="16"/>
      <c r="H171" s="16">
        <f t="shared" ref="H171:W171" si="96">SUM(H7:H170)</f>
        <v>23</v>
      </c>
      <c r="I171" s="16">
        <f t="shared" si="96"/>
        <v>25</v>
      </c>
      <c r="J171" s="16">
        <f t="shared" si="96"/>
        <v>26</v>
      </c>
      <c r="K171" s="16">
        <f t="shared" si="96"/>
        <v>26</v>
      </c>
      <c r="L171" s="16">
        <f t="shared" si="96"/>
        <v>100</v>
      </c>
      <c r="M171" s="16">
        <f t="shared" si="96"/>
        <v>45</v>
      </c>
      <c r="N171" s="16">
        <f t="shared" si="96"/>
        <v>33</v>
      </c>
      <c r="O171" s="16">
        <f t="shared" si="96"/>
        <v>33.5</v>
      </c>
      <c r="P171" s="16">
        <f t="shared" si="96"/>
        <v>34.5</v>
      </c>
      <c r="Q171" s="16">
        <f t="shared" si="96"/>
        <v>64</v>
      </c>
      <c r="R171" s="16">
        <f t="shared" si="96"/>
        <v>210</v>
      </c>
      <c r="S171" s="16">
        <f t="shared" si="96"/>
        <v>38</v>
      </c>
      <c r="T171" s="16">
        <f t="shared" si="96"/>
        <v>38</v>
      </c>
      <c r="U171" s="16">
        <f t="shared" si="96"/>
        <v>76</v>
      </c>
      <c r="V171" s="16">
        <f t="shared" si="96"/>
        <v>386</v>
      </c>
      <c r="W171" s="16">
        <f t="shared" si="96"/>
        <v>386</v>
      </c>
      <c r="X171" s="16"/>
      <c r="Y171" s="16"/>
      <c r="Z171" s="2"/>
      <c r="AA171" s="2"/>
      <c r="AB171" s="131">
        <f t="shared" ref="AB171" si="97">SUM(AB7:AB170)</f>
        <v>5</v>
      </c>
      <c r="AC171" s="46"/>
    </row>
    <row r="173" spans="1:31" s="5" customFormat="1">
      <c r="A173" s="4"/>
      <c r="B173" s="6" t="s">
        <v>33</v>
      </c>
      <c r="C173" s="106"/>
      <c r="D173" s="7"/>
      <c r="E173" s="7"/>
      <c r="F173" s="7"/>
      <c r="G173" s="7"/>
      <c r="H173" s="7">
        <v>20</v>
      </c>
      <c r="I173" s="7">
        <v>22</v>
      </c>
      <c r="J173" s="7">
        <v>23</v>
      </c>
      <c r="K173" s="7">
        <v>23</v>
      </c>
      <c r="L173" s="7"/>
      <c r="M173" s="7">
        <v>28</v>
      </c>
      <c r="N173" s="7">
        <v>31</v>
      </c>
      <c r="O173" s="7">
        <v>32</v>
      </c>
      <c r="P173" s="7">
        <v>33</v>
      </c>
      <c r="Q173" s="7">
        <v>33</v>
      </c>
      <c r="R173" s="7"/>
      <c r="S173" s="7">
        <v>33</v>
      </c>
      <c r="T173" s="7">
        <v>33</v>
      </c>
      <c r="U173" s="7"/>
      <c r="V173" s="7"/>
      <c r="W173" s="7"/>
      <c r="X173" s="6"/>
      <c r="Y173" s="7"/>
      <c r="Z173" s="7"/>
      <c r="AA173" s="7"/>
      <c r="AB173" s="6"/>
      <c r="AC173" s="39"/>
    </row>
    <row r="174" spans="1:31" s="5" customFormat="1">
      <c r="A174" s="60"/>
      <c r="B174" s="6" t="s">
        <v>272</v>
      </c>
      <c r="C174" s="7"/>
      <c r="D174" s="7"/>
      <c r="E174" s="7"/>
      <c r="F174" s="7"/>
      <c r="G174" s="7"/>
      <c r="H174" s="7">
        <v>3</v>
      </c>
      <c r="I174" s="7">
        <v>3</v>
      </c>
      <c r="J174" s="7">
        <v>3</v>
      </c>
      <c r="K174" s="7">
        <v>3</v>
      </c>
      <c r="L174" s="7"/>
      <c r="M174" s="7">
        <v>3</v>
      </c>
      <c r="N174" s="7">
        <v>3</v>
      </c>
      <c r="O174" s="7">
        <v>3</v>
      </c>
      <c r="P174" s="7">
        <v>3</v>
      </c>
      <c r="Q174" s="7">
        <v>3</v>
      </c>
      <c r="R174" s="7"/>
      <c r="S174" s="7">
        <v>3</v>
      </c>
      <c r="T174" s="7">
        <v>3</v>
      </c>
      <c r="U174" s="7"/>
      <c r="V174" s="7"/>
      <c r="W174" s="7"/>
      <c r="X174" s="6"/>
      <c r="Y174" s="7"/>
      <c r="Z174" s="7"/>
      <c r="AA174" s="7"/>
      <c r="AB174" s="6"/>
      <c r="AC174" s="39"/>
    </row>
    <row r="175" spans="1:31" s="5" customFormat="1">
      <c r="A175" s="60"/>
      <c r="B175" s="6" t="s">
        <v>273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>
        <v>14</v>
      </c>
      <c r="N175" s="7"/>
      <c r="O175" s="7"/>
      <c r="P175" s="7"/>
      <c r="Q175" s="7">
        <v>28</v>
      </c>
      <c r="R175" s="7"/>
      <c r="S175" s="104">
        <v>2</v>
      </c>
      <c r="T175" s="104">
        <v>2</v>
      </c>
      <c r="U175" s="7"/>
      <c r="V175" s="7"/>
      <c r="W175" s="7"/>
      <c r="X175" s="6"/>
      <c r="Y175" s="7"/>
      <c r="Z175" s="7"/>
      <c r="AA175" s="7"/>
      <c r="AB175" s="6"/>
      <c r="AC175" s="39"/>
    </row>
    <row r="176" spans="1:31">
      <c r="S176" s="105"/>
      <c r="T176" s="105"/>
    </row>
    <row r="177" spans="2:2">
      <c r="B177" s="1" t="s">
        <v>227</v>
      </c>
    </row>
  </sheetData>
  <autoFilter ref="A6:AE171"/>
  <mergeCells count="117">
    <mergeCell ref="A143:A149"/>
    <mergeCell ref="B143:B149"/>
    <mergeCell ref="D143:D149"/>
    <mergeCell ref="W143:W149"/>
    <mergeCell ref="X143:X149"/>
    <mergeCell ref="A164:A170"/>
    <mergeCell ref="B164:B170"/>
    <mergeCell ref="D164:D170"/>
    <mergeCell ref="W164:W170"/>
    <mergeCell ref="X164:X170"/>
    <mergeCell ref="A150:A156"/>
    <mergeCell ref="B150:B156"/>
    <mergeCell ref="D150:D156"/>
    <mergeCell ref="W150:W156"/>
    <mergeCell ref="X150:X156"/>
    <mergeCell ref="A157:A163"/>
    <mergeCell ref="B157:B163"/>
    <mergeCell ref="D157:D163"/>
    <mergeCell ref="W157:W163"/>
    <mergeCell ref="X157:X163"/>
    <mergeCell ref="A122:A128"/>
    <mergeCell ref="B122:B128"/>
    <mergeCell ref="D122:D128"/>
    <mergeCell ref="W122:W128"/>
    <mergeCell ref="X122:X128"/>
    <mergeCell ref="A136:A142"/>
    <mergeCell ref="B136:B142"/>
    <mergeCell ref="D136:D142"/>
    <mergeCell ref="W136:W142"/>
    <mergeCell ref="X136:X142"/>
    <mergeCell ref="A129:A135"/>
    <mergeCell ref="B129:B135"/>
    <mergeCell ref="D129:D135"/>
    <mergeCell ref="W129:W135"/>
    <mergeCell ref="X129:X135"/>
    <mergeCell ref="A108:A114"/>
    <mergeCell ref="B108:B114"/>
    <mergeCell ref="D108:D114"/>
    <mergeCell ref="W108:W114"/>
    <mergeCell ref="X108:X114"/>
    <mergeCell ref="A115:A121"/>
    <mergeCell ref="B115:B121"/>
    <mergeCell ref="D115:D121"/>
    <mergeCell ref="W115:W121"/>
    <mergeCell ref="X115:X121"/>
    <mergeCell ref="A94:A100"/>
    <mergeCell ref="B94:B100"/>
    <mergeCell ref="D94:D100"/>
    <mergeCell ref="W94:W100"/>
    <mergeCell ref="X94:X100"/>
    <mergeCell ref="A101:A107"/>
    <mergeCell ref="B101:B107"/>
    <mergeCell ref="D101:D107"/>
    <mergeCell ref="W101:W107"/>
    <mergeCell ref="X101:X107"/>
    <mergeCell ref="A80:A86"/>
    <mergeCell ref="B80:B86"/>
    <mergeCell ref="D80:D86"/>
    <mergeCell ref="W80:W86"/>
    <mergeCell ref="X80:X86"/>
    <mergeCell ref="A87:A93"/>
    <mergeCell ref="B87:B93"/>
    <mergeCell ref="D87:D93"/>
    <mergeCell ref="W87:W93"/>
    <mergeCell ref="X87:X93"/>
    <mergeCell ref="A65:A72"/>
    <mergeCell ref="B65:B72"/>
    <mergeCell ref="D65:D72"/>
    <mergeCell ref="W65:W72"/>
    <mergeCell ref="X65:X72"/>
    <mergeCell ref="A73:A79"/>
    <mergeCell ref="B73:B79"/>
    <mergeCell ref="D73:D79"/>
    <mergeCell ref="W73:W79"/>
    <mergeCell ref="X73:X79"/>
    <mergeCell ref="A50:A56"/>
    <mergeCell ref="B50:B56"/>
    <mergeCell ref="D50:D56"/>
    <mergeCell ref="W50:W56"/>
    <mergeCell ref="X50:X56"/>
    <mergeCell ref="A57:A64"/>
    <mergeCell ref="B57:B64"/>
    <mergeCell ref="D57:D64"/>
    <mergeCell ref="W57:W64"/>
    <mergeCell ref="X57:X64"/>
    <mergeCell ref="A21:A27"/>
    <mergeCell ref="B21:B27"/>
    <mergeCell ref="D21:D27"/>
    <mergeCell ref="W21:W27"/>
    <mergeCell ref="X21:X27"/>
    <mergeCell ref="A28:A35"/>
    <mergeCell ref="B28:B35"/>
    <mergeCell ref="D28:D35"/>
    <mergeCell ref="W28:W35"/>
    <mergeCell ref="X28:X35"/>
    <mergeCell ref="A36:A42"/>
    <mergeCell ref="B36:B42"/>
    <mergeCell ref="D36:D42"/>
    <mergeCell ref="W36:W42"/>
    <mergeCell ref="X36:X42"/>
    <mergeCell ref="A43:A49"/>
    <mergeCell ref="B43:B49"/>
    <mergeCell ref="D43:D49"/>
    <mergeCell ref="W43:W49"/>
    <mergeCell ref="X43:X49"/>
    <mergeCell ref="X7:X13"/>
    <mergeCell ref="W7:W13"/>
    <mergeCell ref="A14:A20"/>
    <mergeCell ref="B14:B20"/>
    <mergeCell ref="D14:D20"/>
    <mergeCell ref="W14:W20"/>
    <mergeCell ref="X14:X20"/>
    <mergeCell ref="J3:N3"/>
    <mergeCell ref="B5:G5"/>
    <mergeCell ref="A7:A13"/>
    <mergeCell ref="B7:B13"/>
    <mergeCell ref="D7:D13"/>
  </mergeCells>
  <pageMargins left="0.70866141732283472" right="0.70866141732283472" top="0.74803149606299213" bottom="0.59055118110236227" header="0.31496062992125984" footer="0.31496062992125984"/>
  <pageSetup paperSize="9" scale="60" fitToHeight="1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opLeftCell="A19" workbookViewId="0">
      <selection activeCell="B55" sqref="B55"/>
    </sheetView>
  </sheetViews>
  <sheetFormatPr defaultRowHeight="15.75"/>
  <cols>
    <col min="1" max="1" width="4.28515625" style="3" customWidth="1"/>
    <col min="2" max="2" width="28.42578125" style="3" customWidth="1"/>
    <col min="3" max="3" width="13" style="3" customWidth="1"/>
    <col min="4" max="4" width="41.140625" style="3" customWidth="1"/>
    <col min="5" max="6" width="8.7109375" style="3"/>
  </cols>
  <sheetData>
    <row r="1" spans="1:6">
      <c r="A1" s="159" t="s">
        <v>228</v>
      </c>
      <c r="B1" s="159"/>
      <c r="C1" s="159"/>
      <c r="D1" s="159"/>
      <c r="E1" s="159"/>
    </row>
    <row r="2" spans="1:6">
      <c r="A2" s="160" t="s">
        <v>269</v>
      </c>
      <c r="B2" s="160"/>
      <c r="C2" s="160"/>
      <c r="D2" s="160"/>
      <c r="E2" s="160"/>
    </row>
    <row r="3" spans="1:6">
      <c r="A3" s="13"/>
      <c r="B3" s="13"/>
      <c r="C3" s="61" t="s">
        <v>95</v>
      </c>
      <c r="D3" s="13"/>
      <c r="E3" s="13"/>
    </row>
    <row r="4" spans="1:6" s="64" customFormat="1" ht="31.5">
      <c r="A4" s="21" t="s">
        <v>14</v>
      </c>
      <c r="B4" s="21" t="s">
        <v>229</v>
      </c>
      <c r="C4" s="21" t="s">
        <v>230</v>
      </c>
      <c r="D4" s="62" t="s">
        <v>107</v>
      </c>
      <c r="E4" s="21" t="s">
        <v>231</v>
      </c>
      <c r="F4" s="63"/>
    </row>
    <row r="5" spans="1:6" s="94" customFormat="1">
      <c r="A5" s="89">
        <v>1</v>
      </c>
      <c r="B5" s="90" t="s">
        <v>232</v>
      </c>
      <c r="C5" s="91">
        <v>26601</v>
      </c>
      <c r="D5" s="92" t="s">
        <v>233</v>
      </c>
      <c r="E5" s="93">
        <v>1</v>
      </c>
      <c r="F5" s="1"/>
    </row>
    <row r="6" spans="1:6" s="94" customFormat="1">
      <c r="A6" s="95"/>
      <c r="B6" s="96" t="s">
        <v>234</v>
      </c>
      <c r="C6" s="96"/>
      <c r="D6" s="97" t="s">
        <v>235</v>
      </c>
      <c r="E6" s="98">
        <v>0.5</v>
      </c>
      <c r="F6" s="1"/>
    </row>
    <row r="7" spans="1:6" s="94" customFormat="1">
      <c r="A7" s="99"/>
      <c r="B7" s="100" t="s">
        <v>236</v>
      </c>
      <c r="C7" s="100"/>
      <c r="D7" s="101"/>
      <c r="E7" s="102"/>
      <c r="F7" s="1"/>
    </row>
    <row r="8" spans="1:6" s="94" customFormat="1">
      <c r="A8" s="89">
        <v>2</v>
      </c>
      <c r="B8" s="90" t="s">
        <v>237</v>
      </c>
      <c r="C8" s="91">
        <v>19321</v>
      </c>
      <c r="D8" s="92" t="s">
        <v>238</v>
      </c>
      <c r="E8" s="93">
        <v>1</v>
      </c>
      <c r="F8" s="1"/>
    </row>
    <row r="9" spans="1:6" s="94" customFormat="1">
      <c r="A9" s="95"/>
      <c r="B9" s="96" t="s">
        <v>239</v>
      </c>
      <c r="C9" s="96"/>
      <c r="D9" s="97"/>
      <c r="E9" s="98"/>
      <c r="F9" s="1"/>
    </row>
    <row r="10" spans="1:6" s="94" customFormat="1">
      <c r="A10" s="99"/>
      <c r="B10" s="100" t="s">
        <v>240</v>
      </c>
      <c r="C10" s="100"/>
      <c r="D10" s="101"/>
      <c r="E10" s="102"/>
      <c r="F10" s="1"/>
    </row>
    <row r="11" spans="1:6" s="94" customFormat="1">
      <c r="A11" s="89">
        <v>3</v>
      </c>
      <c r="B11" s="90" t="s">
        <v>241</v>
      </c>
      <c r="C11" s="91">
        <v>22104</v>
      </c>
      <c r="D11" s="92" t="s">
        <v>242</v>
      </c>
      <c r="E11" s="93">
        <v>1</v>
      </c>
      <c r="F11" s="1"/>
    </row>
    <row r="12" spans="1:6" s="94" customFormat="1">
      <c r="A12" s="95"/>
      <c r="B12" s="96" t="s">
        <v>243</v>
      </c>
      <c r="C12" s="96"/>
      <c r="D12" s="97"/>
      <c r="E12" s="98"/>
      <c r="F12" s="1"/>
    </row>
    <row r="13" spans="1:6" s="94" customFormat="1">
      <c r="A13" s="99"/>
      <c r="B13" s="100" t="s">
        <v>244</v>
      </c>
      <c r="C13" s="100"/>
      <c r="D13" s="101"/>
      <c r="E13" s="102"/>
      <c r="F13" s="1"/>
    </row>
    <row r="14" spans="1:6" s="94" customFormat="1">
      <c r="A14" s="89">
        <v>4</v>
      </c>
      <c r="B14" s="90" t="s">
        <v>245</v>
      </c>
      <c r="C14" s="91">
        <v>25801</v>
      </c>
      <c r="D14" s="92" t="str">
        <f t="shared" ref="D14:E14" si="0">D11</f>
        <v>Прибиральниця службових приміщень</v>
      </c>
      <c r="E14" s="93">
        <f t="shared" si="0"/>
        <v>1</v>
      </c>
      <c r="F14" s="1"/>
    </row>
    <row r="15" spans="1:6" s="94" customFormat="1">
      <c r="A15" s="95"/>
      <c r="B15" s="96" t="s">
        <v>246</v>
      </c>
      <c r="C15" s="96"/>
      <c r="D15" s="97"/>
      <c r="E15" s="98"/>
      <c r="F15" s="1"/>
    </row>
    <row r="16" spans="1:6" s="94" customFormat="1">
      <c r="A16" s="99"/>
      <c r="B16" s="100" t="s">
        <v>236</v>
      </c>
      <c r="C16" s="100"/>
      <c r="D16" s="101"/>
      <c r="E16" s="102"/>
      <c r="F16" s="1"/>
    </row>
    <row r="17" spans="1:6" s="94" customFormat="1">
      <c r="A17" s="89">
        <v>5</v>
      </c>
      <c r="B17" s="90" t="s">
        <v>247</v>
      </c>
      <c r="C17" s="91">
        <v>30360</v>
      </c>
      <c r="D17" s="92" t="s">
        <v>242</v>
      </c>
      <c r="E17" s="93">
        <v>1</v>
      </c>
      <c r="F17" s="1"/>
    </row>
    <row r="18" spans="1:6" s="94" customFormat="1">
      <c r="A18" s="95"/>
      <c r="B18" s="96" t="s">
        <v>248</v>
      </c>
      <c r="C18" s="96"/>
      <c r="D18" s="97"/>
      <c r="E18" s="98"/>
      <c r="F18" s="1"/>
    </row>
    <row r="19" spans="1:6" s="94" customFormat="1">
      <c r="A19" s="99"/>
      <c r="B19" s="100" t="s">
        <v>244</v>
      </c>
      <c r="C19" s="100"/>
      <c r="D19" s="101"/>
      <c r="E19" s="102"/>
      <c r="F19" s="1"/>
    </row>
    <row r="20" spans="1:6" s="94" customFormat="1">
      <c r="A20" s="89">
        <v>6</v>
      </c>
      <c r="B20" s="90" t="s">
        <v>249</v>
      </c>
      <c r="C20" s="91">
        <v>23223</v>
      </c>
      <c r="D20" s="92" t="s">
        <v>242</v>
      </c>
      <c r="E20" s="93">
        <v>1</v>
      </c>
      <c r="F20" s="1"/>
    </row>
    <row r="21" spans="1:6" s="94" customFormat="1">
      <c r="A21" s="95"/>
      <c r="B21" s="96" t="s">
        <v>250</v>
      </c>
      <c r="C21" s="96"/>
      <c r="D21" s="97"/>
      <c r="E21" s="98"/>
      <c r="F21" s="1"/>
    </row>
    <row r="22" spans="1:6" s="94" customFormat="1">
      <c r="A22" s="99"/>
      <c r="B22" s="129" t="s">
        <v>306</v>
      </c>
      <c r="C22" s="100"/>
      <c r="D22" s="101"/>
      <c r="E22" s="102"/>
      <c r="F22" s="1"/>
    </row>
    <row r="23" spans="1:6" s="94" customFormat="1">
      <c r="A23" s="89">
        <v>7</v>
      </c>
      <c r="B23" s="90" t="s">
        <v>251</v>
      </c>
      <c r="C23" s="91">
        <v>19094</v>
      </c>
      <c r="D23" s="92" t="s">
        <v>242</v>
      </c>
      <c r="E23" s="93">
        <v>1</v>
      </c>
      <c r="F23" s="1"/>
    </row>
    <row r="24" spans="1:6" s="94" customFormat="1">
      <c r="A24" s="95"/>
      <c r="B24" s="96" t="s">
        <v>250</v>
      </c>
      <c r="C24" s="96"/>
      <c r="D24" s="97"/>
      <c r="E24" s="98"/>
      <c r="F24" s="1"/>
    </row>
    <row r="25" spans="1:6" s="94" customFormat="1">
      <c r="A25" s="99"/>
      <c r="B25" s="100" t="s">
        <v>244</v>
      </c>
      <c r="C25" s="100"/>
      <c r="D25" s="101"/>
      <c r="E25" s="102"/>
      <c r="F25" s="1"/>
    </row>
    <row r="26" spans="1:6" s="94" customFormat="1">
      <c r="A26" s="89">
        <v>8</v>
      </c>
      <c r="B26" s="90" t="s">
        <v>245</v>
      </c>
      <c r="C26" s="91">
        <v>35525</v>
      </c>
      <c r="D26" s="92" t="s">
        <v>252</v>
      </c>
      <c r="E26" s="93">
        <v>0.5</v>
      </c>
      <c r="F26" s="1"/>
    </row>
    <row r="27" spans="1:6" s="94" customFormat="1">
      <c r="A27" s="95"/>
      <c r="B27" s="96" t="s">
        <v>253</v>
      </c>
      <c r="C27" s="96"/>
      <c r="D27" s="97" t="s">
        <v>254</v>
      </c>
      <c r="E27" s="98">
        <v>1</v>
      </c>
      <c r="F27" s="1"/>
    </row>
    <row r="28" spans="1:6" s="94" customFormat="1">
      <c r="A28" s="99"/>
      <c r="B28" s="100" t="s">
        <v>255</v>
      </c>
      <c r="C28" s="100"/>
      <c r="D28" s="101"/>
      <c r="E28" s="102"/>
      <c r="F28" s="1"/>
    </row>
    <row r="29" spans="1:6" s="94" customFormat="1">
      <c r="A29" s="89">
        <v>9</v>
      </c>
      <c r="B29" s="90" t="s">
        <v>256</v>
      </c>
      <c r="C29" s="91">
        <v>28658</v>
      </c>
      <c r="D29" s="92" t="s">
        <v>257</v>
      </c>
      <c r="E29" s="93">
        <v>1</v>
      </c>
      <c r="F29" s="1"/>
    </row>
    <row r="30" spans="1:6" s="94" customFormat="1">
      <c r="A30" s="95"/>
      <c r="B30" s="96" t="s">
        <v>258</v>
      </c>
      <c r="C30" s="96"/>
      <c r="D30" s="97"/>
      <c r="E30" s="98"/>
      <c r="F30" s="1"/>
    </row>
    <row r="31" spans="1:6" s="94" customFormat="1">
      <c r="A31" s="99"/>
      <c r="B31" s="100" t="s">
        <v>259</v>
      </c>
      <c r="C31" s="100"/>
      <c r="D31" s="101"/>
      <c r="E31" s="102"/>
      <c r="F31" s="1"/>
    </row>
    <row r="32" spans="1:6" s="94" customFormat="1">
      <c r="A32" s="89">
        <v>10</v>
      </c>
      <c r="B32" s="90" t="s">
        <v>260</v>
      </c>
      <c r="C32" s="91">
        <v>26059</v>
      </c>
      <c r="D32" s="92" t="s">
        <v>261</v>
      </c>
      <c r="E32" s="93">
        <v>1</v>
      </c>
      <c r="F32" s="1"/>
    </row>
    <row r="33" spans="1:6" s="94" customFormat="1">
      <c r="A33" s="95"/>
      <c r="B33" s="96" t="s">
        <v>262</v>
      </c>
      <c r="C33" s="96"/>
      <c r="D33" s="97"/>
      <c r="E33" s="98"/>
      <c r="F33" s="1"/>
    </row>
    <row r="34" spans="1:6" s="94" customFormat="1">
      <c r="A34" s="99"/>
      <c r="B34" s="100" t="s">
        <v>236</v>
      </c>
      <c r="C34" s="100"/>
      <c r="D34" s="101"/>
      <c r="E34" s="102"/>
      <c r="F34" s="1"/>
    </row>
    <row r="35" spans="1:6" s="94" customFormat="1">
      <c r="A35" s="89">
        <v>11</v>
      </c>
      <c r="B35" s="90" t="s">
        <v>263</v>
      </c>
      <c r="C35" s="103">
        <v>19654</v>
      </c>
      <c r="D35" s="97" t="s">
        <v>261</v>
      </c>
      <c r="E35" s="93">
        <v>1</v>
      </c>
      <c r="F35" s="1"/>
    </row>
    <row r="36" spans="1:6" s="94" customFormat="1">
      <c r="A36" s="95"/>
      <c r="B36" s="96" t="s">
        <v>264</v>
      </c>
      <c r="C36" s="96"/>
      <c r="D36" s="97"/>
      <c r="E36" s="98"/>
      <c r="F36" s="1"/>
    </row>
    <row r="37" spans="1:6" s="94" customFormat="1">
      <c r="A37" s="99"/>
      <c r="B37" s="100" t="s">
        <v>265</v>
      </c>
      <c r="C37" s="100"/>
      <c r="D37" s="101"/>
      <c r="E37" s="102"/>
      <c r="F37" s="1"/>
    </row>
    <row r="38" spans="1:6">
      <c r="A38" s="65">
        <v>12</v>
      </c>
      <c r="B38" s="66" t="s">
        <v>267</v>
      </c>
      <c r="C38" s="66"/>
      <c r="D38" s="67" t="s">
        <v>268</v>
      </c>
      <c r="E38" s="68">
        <v>5</v>
      </c>
    </row>
    <row r="39" spans="1:6">
      <c r="A39" s="69"/>
      <c r="B39" s="70"/>
      <c r="C39" s="70"/>
      <c r="D39" s="71"/>
      <c r="E39" s="72"/>
    </row>
    <row r="40" spans="1:6">
      <c r="A40" s="73"/>
      <c r="B40" s="74"/>
      <c r="C40" s="74"/>
      <c r="D40" s="75"/>
      <c r="E40" s="76"/>
    </row>
    <row r="41" spans="1:6" hidden="1">
      <c r="A41" s="65">
        <v>13</v>
      </c>
      <c r="B41" s="66"/>
      <c r="C41" s="66"/>
      <c r="D41" s="67"/>
      <c r="E41" s="68"/>
    </row>
    <row r="42" spans="1:6" hidden="1">
      <c r="A42" s="69"/>
      <c r="B42" s="70"/>
      <c r="C42" s="70"/>
      <c r="D42" s="71"/>
      <c r="E42" s="72"/>
    </row>
    <row r="43" spans="1:6" hidden="1">
      <c r="A43" s="73"/>
      <c r="B43" s="74"/>
      <c r="C43" s="74"/>
      <c r="D43" s="75"/>
      <c r="E43" s="76"/>
    </row>
    <row r="44" spans="1:6" hidden="1">
      <c r="A44" s="65">
        <v>14</v>
      </c>
      <c r="B44" s="66"/>
      <c r="C44" s="66"/>
      <c r="D44" s="67"/>
      <c r="E44" s="68"/>
    </row>
    <row r="45" spans="1:6" hidden="1">
      <c r="A45" s="69"/>
      <c r="B45" s="70"/>
      <c r="C45" s="70"/>
      <c r="D45" s="71"/>
      <c r="E45" s="72"/>
    </row>
    <row r="46" spans="1:6" hidden="1">
      <c r="A46" s="73"/>
      <c r="B46" s="74"/>
      <c r="C46" s="74"/>
      <c r="D46" s="75"/>
      <c r="E46" s="76"/>
    </row>
    <row r="47" spans="1:6" hidden="1">
      <c r="A47" s="65">
        <v>15</v>
      </c>
      <c r="B47" s="66"/>
      <c r="C47" s="70"/>
      <c r="D47" s="71"/>
      <c r="E47" s="68"/>
    </row>
    <row r="48" spans="1:6" hidden="1">
      <c r="A48" s="69"/>
      <c r="B48" s="70"/>
      <c r="C48" s="70"/>
      <c r="D48" s="71"/>
      <c r="E48" s="72"/>
    </row>
    <row r="49" spans="1:5" hidden="1">
      <c r="A49" s="73"/>
      <c r="B49" s="74"/>
      <c r="C49" s="74"/>
      <c r="D49" s="75"/>
      <c r="E49" s="76"/>
    </row>
    <row r="50" spans="1:5" hidden="1">
      <c r="A50" s="77">
        <v>16</v>
      </c>
      <c r="B50" s="17"/>
      <c r="C50" s="17"/>
      <c r="D50" s="78"/>
      <c r="E50" s="79"/>
    </row>
    <row r="51" spans="1:5">
      <c r="B51" s="22"/>
      <c r="C51" s="22"/>
    </row>
    <row r="52" spans="1:5">
      <c r="B52" s="3" t="s">
        <v>266</v>
      </c>
      <c r="E52" s="80">
        <f>SUM(E5:E50)</f>
        <v>17</v>
      </c>
    </row>
    <row r="54" spans="1:5">
      <c r="B54" s="3" t="s">
        <v>227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список педпрацівників</vt:lpstr>
      <vt:lpstr>пед навантаження</vt:lpstr>
      <vt:lpstr>МОП та інші</vt:lpstr>
      <vt:lpstr>'пед навантаження'!Область_печати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Лілія</dc:creator>
  <cp:lastModifiedBy>Андрей</cp:lastModifiedBy>
  <cp:lastPrinted>2022-09-05T04:47:12Z</cp:lastPrinted>
  <dcterms:created xsi:type="dcterms:W3CDTF">2022-08-26T06:39:12Z</dcterms:created>
  <dcterms:modified xsi:type="dcterms:W3CDTF">2022-09-05T12:41:55Z</dcterms:modified>
</cp:coreProperties>
</file>